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sciencefoundationireland.sharepoint.com/sites/Prog/IRDIF/2024 Call Planning/Call Document/"/>
    </mc:Choice>
  </mc:AlternateContent>
  <xr:revisionPtr revIDLastSave="0" documentId="8_{B1DB9A19-ECE6-4F08-94BF-25B78098AA47}" xr6:coauthVersionLast="47" xr6:coauthVersionMax="47" xr10:uidLastSave="{00000000-0000-0000-0000-000000000000}"/>
  <bookViews>
    <workbookView xWindow="28680" yWindow="-120" windowWidth="29040" windowHeight="15720" firstSheet="2" activeTab="2" xr2:uid="{B99B2135-A234-417D-AB55-FBDC2E71B828}"/>
  </bookViews>
  <sheets>
    <sheet name="Instructions" sheetId="7" r:id="rId1"/>
    <sheet name="1. Budget calculations" sheetId="2" r:id="rId2"/>
    <sheet name="2.IndustryPartner Project Costs"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2" l="1"/>
  <c r="E23" i="2"/>
  <c r="H20" i="6" l="1"/>
  <c r="H21" i="6"/>
  <c r="H22" i="6"/>
  <c r="H23" i="6"/>
  <c r="E35" i="6"/>
  <c r="E36" i="6"/>
  <c r="E37" i="6"/>
  <c r="E38" i="6"/>
  <c r="E39" i="6"/>
  <c r="E40" i="6"/>
  <c r="E34" i="6"/>
  <c r="H9" i="2"/>
  <c r="H10" i="2"/>
  <c r="H11" i="2"/>
  <c r="E26" i="2" l="1"/>
  <c r="D55" i="6"/>
  <c r="D62" i="6" s="1"/>
  <c r="D33" i="2" s="1"/>
  <c r="C55" i="6"/>
  <c r="C62" i="6" s="1"/>
  <c r="C33" i="2" s="1"/>
  <c r="E54" i="6"/>
  <c r="E53" i="6"/>
  <c r="E52" i="6"/>
  <c r="E51" i="6"/>
  <c r="E50" i="6"/>
  <c r="E49" i="6"/>
  <c r="E48" i="6"/>
  <c r="C41" i="6"/>
  <c r="C61" i="6" s="1"/>
  <c r="C32" i="2" s="1"/>
  <c r="E62" i="6" l="1"/>
  <c r="E55" i="6"/>
  <c r="E33" i="2" l="1"/>
  <c r="D41" i="6"/>
  <c r="D61" i="6" s="1"/>
  <c r="D32" i="2" s="1"/>
  <c r="G27" i="6"/>
  <c r="D60" i="6" s="1"/>
  <c r="D31" i="2" s="1"/>
  <c r="F27" i="6"/>
  <c r="C60" i="6" s="1"/>
  <c r="H26" i="6"/>
  <c r="H25" i="6"/>
  <c r="H24" i="6"/>
  <c r="F14" i="6"/>
  <c r="D59" i="6" s="1"/>
  <c r="D30" i="2" s="1"/>
  <c r="E14" i="6"/>
  <c r="C59" i="6" s="1"/>
  <c r="C30" i="2" s="1"/>
  <c r="G13" i="6"/>
  <c r="G12" i="6"/>
  <c r="G11" i="6"/>
  <c r="G10" i="6"/>
  <c r="G9" i="6"/>
  <c r="G8" i="6"/>
  <c r="G7" i="6"/>
  <c r="G6" i="6"/>
  <c r="E59" i="6" l="1"/>
  <c r="C31" i="2"/>
  <c r="E60" i="6"/>
  <c r="E61" i="6"/>
  <c r="G14" i="6"/>
  <c r="H27" i="6"/>
  <c r="E41" i="6"/>
  <c r="E31" i="2" l="1"/>
  <c r="E30" i="2"/>
  <c r="E32" i="2" l="1"/>
  <c r="E34" i="2" l="1"/>
  <c r="B36" i="2" s="1"/>
  <c r="E63" i="6" l="1"/>
  <c r="H12" i="2"/>
  <c r="B37" i="2" s="1"/>
  <c r="B38" i="2" l="1"/>
  <c r="B39" i="2"/>
</calcChain>
</file>

<file path=xl/sharedStrings.xml><?xml version="1.0" encoding="utf-8"?>
<sst xmlns="http://schemas.openxmlformats.org/spreadsheetml/2006/main" count="97" uniqueCount="72">
  <si>
    <r>
      <rPr>
        <b/>
        <sz val="11"/>
        <color rgb="FF000000"/>
        <rFont val="Calibri"/>
        <scheme val="minor"/>
      </rPr>
      <t>Tab 1. Budget Calculations</t>
    </r>
    <r>
      <rPr>
        <sz val="11"/>
        <color rgb="FF000000"/>
        <rFont val="Calibri"/>
        <scheme val="minor"/>
      </rPr>
      <t xml:space="preserve">: This is a linked sheet, with formulae embedded. The Industry partner costs in this sheet (rows 29-34) will fill automatically when data is entered into  the linked sheet </t>
    </r>
    <r>
      <rPr>
        <b/>
        <sz val="11"/>
        <color rgb="FF000000"/>
        <rFont val="Calibri"/>
        <scheme val="minor"/>
      </rPr>
      <t>2. Industry partner Project Costs</t>
    </r>
    <r>
      <rPr>
        <sz val="11"/>
        <color rgb="FF000000"/>
        <rFont val="Calibri"/>
        <scheme val="minor"/>
      </rPr>
      <t xml:space="preserve">. Please start  by inputting into  Tab 2. 
</t>
    </r>
    <r>
      <rPr>
        <b/>
        <sz val="11"/>
        <color rgb="FF000000"/>
        <rFont val="Calibri"/>
        <scheme val="minor"/>
      </rPr>
      <t>Section A:</t>
    </r>
    <r>
      <rPr>
        <sz val="11"/>
        <color rgb="FF000000"/>
        <rFont val="Calibri"/>
        <scheme val="minor"/>
      </rPr>
      <t xml:space="preserve">  Applicant Details table: please complete the yellow cells
</t>
    </r>
    <r>
      <rPr>
        <b/>
        <sz val="11"/>
        <color rgb="FF000000"/>
        <rFont val="Calibri"/>
        <scheme val="minor"/>
      </rPr>
      <t>Section B</t>
    </r>
    <r>
      <rPr>
        <sz val="11"/>
        <color rgb="FF000000"/>
        <rFont val="Calibri"/>
        <scheme val="minor"/>
      </rPr>
      <t xml:space="preserve">:  Industry Partner Details table: please complete the yellow cells
</t>
    </r>
    <r>
      <rPr>
        <b/>
        <sz val="11"/>
        <color rgb="FF000000"/>
        <rFont val="Calibri"/>
        <scheme val="minor"/>
      </rPr>
      <t>Section C:</t>
    </r>
    <r>
      <rPr>
        <sz val="11"/>
        <color rgb="FF000000"/>
        <rFont val="Calibri"/>
        <scheme val="minor"/>
      </rPr>
      <t xml:space="preserve"> Determination of allowed aid intensity - please select:
Grant aid intensity 1: the category of research
Grant aid intensity 2: the size of the company [industry partner]
Grant aid intensity 3: indicate whether additional aid is requested for wide dissemination of results/availability of licences/assisted region. 
The maximum % of Research Ireland funding (aid intensity) will be automatically calculated.
</t>
    </r>
    <r>
      <rPr>
        <b/>
        <sz val="11"/>
        <color rgb="FF000000"/>
        <rFont val="Calibri"/>
        <scheme val="minor"/>
      </rPr>
      <t>Section D:</t>
    </r>
    <r>
      <rPr>
        <sz val="11"/>
        <color rgb="FF000000"/>
        <rFont val="Calibri"/>
        <scheme val="minor"/>
      </rPr>
      <t xml:space="preserve"> Total Project Costs
Please input the Research Ireland requested portion of the budget (i.e. Fellow salary/teaching buy-out and open access costs, a set €10000 is included to support eligible travel-related costs) 
The Industry Partner Contribution to Research Project will be autopopulated from Tab 2.
A validation check is made to insure that the requested Research Ireland contibution does not exceed the permitted maximum aid intensity for the project.
</t>
    </r>
  </si>
  <si>
    <t>Section A: Applicant Details</t>
  </si>
  <si>
    <t>Applicant Name</t>
  </si>
  <si>
    <t>Research Body</t>
  </si>
  <si>
    <t>Section B: Industry Partner Details</t>
  </si>
  <si>
    <t>Section C: Determination  of allowed aid intensity</t>
  </si>
  <si>
    <t>Industry Partner Details</t>
  </si>
  <si>
    <t>Please refer to Section 3.1.1 of programme call document for full descriptors of aid intensity options</t>
  </si>
  <si>
    <t>Company Name</t>
  </si>
  <si>
    <t xml:space="preserve">Grant Aid Intensity 1: Research Category </t>
  </si>
  <si>
    <t>Experimental Development</t>
  </si>
  <si>
    <t>Principal business activity</t>
  </si>
  <si>
    <t xml:space="preserve">Grant Aid Intensity 2: Company size </t>
  </si>
  <si>
    <t>Large</t>
  </si>
  <si>
    <t>Tax Reference number</t>
  </si>
  <si>
    <t>Grant Aid Intensity 3: Fulfilment of one requirement:
    Wide Dissemination OR
    Availability of Licences OR
    Assisted Region</t>
  </si>
  <si>
    <t>No</t>
  </si>
  <si>
    <t xml:space="preserve">Maximum percentage of Research Ireland funding </t>
  </si>
  <si>
    <t xml:space="preserve">Please note the following are required before any application can be processed. The below documents must be submitted by the Industry Partner to Research Ireland by email to Industry.Fellowship@researchireland.ie within 2 weeks of the submission </t>
  </si>
  <si>
    <t>Maximum possible Research Ireland Support (aid intensity) is 80% of Total Project Costs</t>
  </si>
  <si>
    <t>--&gt; Declaration of available resources to support the fellowship</t>
  </si>
  <si>
    <t>--&gt; Copy of the most recent financial records (P&amp;L and balance sheet)</t>
  </si>
  <si>
    <t>SMEs and Small Enterprises are required to submit the following if requesting increased grant aid intensity</t>
  </si>
  <si>
    <t>--&gt; SME declaration</t>
  </si>
  <si>
    <t xml:space="preserve">Section D: Total Project Costs </t>
  </si>
  <si>
    <t>Research Ireland Contribution Breakdown</t>
  </si>
  <si>
    <t>Description</t>
  </si>
  <si>
    <t>Year 1</t>
  </si>
  <si>
    <t>Year 2</t>
  </si>
  <si>
    <t>Total</t>
  </si>
  <si>
    <t>Staff Costs</t>
  </si>
  <si>
    <t>Travel</t>
  </si>
  <si>
    <t>Set budget available for eligible spend</t>
  </si>
  <si>
    <t>Materials (open access costs only)</t>
  </si>
  <si>
    <t>Total Research Ireland Contribution</t>
  </si>
  <si>
    <t>Industry Partner Contribution to Research Project</t>
  </si>
  <si>
    <t>Year1</t>
  </si>
  <si>
    <t>Equipment / Instruments</t>
  </si>
  <si>
    <t>Contract Research, Licences and Patents etc</t>
  </si>
  <si>
    <t>Overheads and other Operating Expenses</t>
  </si>
  <si>
    <t>Total Industry Partner Contribution to Research Project</t>
  </si>
  <si>
    <t>Total Project Cost</t>
  </si>
  <si>
    <t>This figure will update once information is entered in the tables above.</t>
  </si>
  <si>
    <t>% Aid Intensity Applied</t>
  </si>
  <si>
    <t>This figure is generated from the details in Section C</t>
  </si>
  <si>
    <t>Maximum permitted aid</t>
  </si>
  <si>
    <t>This figure reflects the maximum permitted aid from Research Ireland based on the details submitted</t>
  </si>
  <si>
    <t>Check that Research Ireland contribution does not exceed the max aid intensity in cell H12</t>
  </si>
  <si>
    <t>Please contact Research Ireland if additional rows are required</t>
  </si>
  <si>
    <t>1. Staff costs: researchers, technicians and other supporting staff to the extent employed on the project.</t>
  </si>
  <si>
    <t>Role</t>
  </si>
  <si>
    <t>Name and title of staff member (if known)</t>
  </si>
  <si>
    <t>Annual rate € (See Note 1)</t>
  </si>
  <si>
    <t>Duration</t>
  </si>
  <si>
    <t>Year 1  €</t>
  </si>
  <si>
    <t>Year 2  €</t>
  </si>
  <si>
    <t>Total  €</t>
  </si>
  <si>
    <t xml:space="preserve">Note: Salary plus Employer PRSI only. </t>
  </si>
  <si>
    <t>2. Costs of instruments and equipment to the extent and for the period used for the project. If such instruments and equipment are not used for their full life for the project, only the depreciation costs corresponding to the life of the project, as calculated on the basis of good accounting practice, are considered as eligible.</t>
  </si>
  <si>
    <t>Item</t>
  </si>
  <si>
    <t>Details</t>
  </si>
  <si>
    <t>Total cost</t>
  </si>
  <si>
    <t>Depreciation period (mths)</t>
  </si>
  <si>
    <t>Duration on project (mths)</t>
  </si>
  <si>
    <t>Total cost €</t>
  </si>
  <si>
    <t xml:space="preserve">Note: Adjust for depreciation as relevant. </t>
  </si>
  <si>
    <t>3. Cost of contractual research, knowledge and patents bought or licensed from outside sources at arm’s length conditions, as well as costs of consultancy and equivalent services used exclusively for the project.</t>
  </si>
  <si>
    <t>Year 2 €</t>
  </si>
  <si>
    <t>4. Other operating expenses, including costs of materials, supplies and similar products incurred directly as a result of the project.</t>
  </si>
  <si>
    <t>Project cost categories</t>
  </si>
  <si>
    <t>Total  Costs  €</t>
  </si>
  <si>
    <t>Other Operating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</si>
</sst>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_-;\-* #,##0_-;_-* &quot;-&quot;_-;_-@_-"/>
    <numFmt numFmtId="165" formatCode="_-* #,##0.00_-;\-* #,##0.00_-;_-* &quot;-&quot;??_-;_-@_-"/>
    <numFmt numFmtId="166" formatCode="_-* #,##0.0_-;\-* #,##0.0_-;_-* &quot;-&quot;??_-;_-@_-"/>
  </numFmts>
  <fonts count="28">
    <font>
      <sz val="11"/>
      <color theme="1"/>
      <name val="Calibri"/>
      <family val="2"/>
      <scheme val="minor"/>
    </font>
    <font>
      <sz val="11"/>
      <color theme="1"/>
      <name val="Calibri"/>
      <scheme val="minor"/>
    </font>
    <font>
      <sz val="11"/>
      <color theme="1"/>
      <name val="Calibri"/>
      <family val="2"/>
      <scheme val="minor"/>
    </font>
    <font>
      <sz val="11"/>
      <color rgb="FF9C0006"/>
      <name val="Calibri"/>
      <family val="2"/>
      <scheme val="minor"/>
    </font>
    <font>
      <b/>
      <sz val="11"/>
      <color theme="1"/>
      <name val="Calibri"/>
      <family val="2"/>
      <scheme val="minor"/>
    </font>
    <font>
      <sz val="11"/>
      <color theme="0"/>
      <name val="Calibri"/>
      <family val="2"/>
      <scheme val="minor"/>
    </font>
    <font>
      <sz val="10"/>
      <color theme="1"/>
      <name val="Arial"/>
      <family val="2"/>
    </font>
    <font>
      <b/>
      <sz val="10"/>
      <color theme="1"/>
      <name val="Arial"/>
      <family val="2"/>
    </font>
    <font>
      <b/>
      <sz val="14"/>
      <color theme="1"/>
      <name val="Calibri"/>
      <family val="2"/>
      <scheme val="minor"/>
    </font>
    <font>
      <b/>
      <sz val="18"/>
      <color theme="1"/>
      <name val="Calibri"/>
      <family val="2"/>
      <scheme val="minor"/>
    </font>
    <font>
      <i/>
      <sz val="10"/>
      <color theme="1"/>
      <name val="Arial"/>
      <family val="2"/>
    </font>
    <font>
      <b/>
      <sz val="10"/>
      <color rgb="FFFF0000"/>
      <name val="Arial"/>
      <family val="2"/>
    </font>
    <font>
      <i/>
      <sz val="11"/>
      <color theme="1"/>
      <name val="Calibri"/>
      <family val="2"/>
      <scheme val="minor"/>
    </font>
    <font>
      <b/>
      <i/>
      <sz val="10"/>
      <color rgb="FFFF0000"/>
      <name val="Arial"/>
      <family val="2"/>
    </font>
    <font>
      <b/>
      <i/>
      <sz val="10"/>
      <color theme="1"/>
      <name val="Arial"/>
      <family val="2"/>
    </font>
    <font>
      <sz val="8"/>
      <color theme="1"/>
      <name val="Arial"/>
      <family val="2"/>
    </font>
    <font>
      <sz val="9.5"/>
      <color rgb="FF000000"/>
      <name val="Arial"/>
      <family val="2"/>
    </font>
    <font>
      <b/>
      <i/>
      <sz val="12"/>
      <color theme="1"/>
      <name val="Arial"/>
      <family val="2"/>
    </font>
    <font>
      <b/>
      <sz val="13"/>
      <color rgb="FF333333"/>
      <name val="Arial"/>
      <family val="2"/>
    </font>
    <font>
      <sz val="14"/>
      <color rgb="FF333333"/>
      <name val="Arial"/>
      <family val="2"/>
    </font>
    <font>
      <sz val="11"/>
      <color rgb="FF000000"/>
      <name val="Calibri"/>
      <family val="2"/>
      <scheme val="minor"/>
    </font>
    <font>
      <sz val="11"/>
      <color rgb="FFFF0000"/>
      <name val="Calibri"/>
      <family val="2"/>
      <scheme val="minor"/>
    </font>
    <font>
      <sz val="11"/>
      <color rgb="FF9C5700"/>
      <name val="Calibri"/>
      <family val="2"/>
      <scheme val="minor"/>
    </font>
    <font>
      <b/>
      <sz val="12"/>
      <color theme="1"/>
      <name val="Calibri"/>
      <family val="2"/>
      <scheme val="minor"/>
    </font>
    <font>
      <b/>
      <sz val="11"/>
      <color rgb="FF000000"/>
      <name val="Calibri"/>
      <scheme val="minor"/>
    </font>
    <font>
      <sz val="11"/>
      <color rgb="FF000000"/>
      <name val="Calibri"/>
      <scheme val="minor"/>
    </font>
    <font>
      <sz val="16"/>
      <color theme="1"/>
      <name val="Calibri"/>
      <family val="2"/>
      <scheme val="minor"/>
    </font>
    <font>
      <sz val="10"/>
      <color theme="1"/>
      <name val="Calibri"/>
      <scheme val="minor"/>
    </font>
  </fonts>
  <fills count="10">
    <fill>
      <patternFill patternType="none"/>
    </fill>
    <fill>
      <patternFill patternType="gray125"/>
    </fill>
    <fill>
      <patternFill patternType="solid">
        <fgColor rgb="FFFFC7CE"/>
      </patternFill>
    </fill>
    <fill>
      <patternFill patternType="solid">
        <fgColor theme="4"/>
      </patternFill>
    </fill>
    <fill>
      <patternFill patternType="solid">
        <fgColor theme="4" tint="0.59999389629810485"/>
        <bgColor indexed="65"/>
      </patternFill>
    </fill>
    <fill>
      <patternFill patternType="solid">
        <fgColor theme="0" tint="-0.149998474074526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rgb="FFFFEB9C"/>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top style="medium">
        <color indexed="64"/>
      </top>
      <bottom/>
      <diagonal/>
    </border>
  </borders>
  <cellStyleXfs count="7">
    <xf numFmtId="0" fontId="0" fillId="0" borderId="0"/>
    <xf numFmtId="9" fontId="2" fillId="0" borderId="0" applyFont="0" applyFill="0" applyBorder="0" applyAlignment="0" applyProtection="0"/>
    <xf numFmtId="165" fontId="2" fillId="0" borderId="0" applyFont="0" applyFill="0" applyBorder="0" applyAlignment="0" applyProtection="0"/>
    <xf numFmtId="0" fontId="3" fillId="2" borderId="0" applyNumberFormat="0" applyBorder="0" applyAlignment="0" applyProtection="0"/>
    <xf numFmtId="0" fontId="5" fillId="3" borderId="0" applyNumberFormat="0" applyBorder="0" applyAlignment="0" applyProtection="0"/>
    <xf numFmtId="0" fontId="2" fillId="4" borderId="0" applyNumberFormat="0" applyBorder="0" applyAlignment="0" applyProtection="0"/>
    <xf numFmtId="0" fontId="22" fillId="9" borderId="0" applyNumberFormat="0" applyBorder="0" applyAlignment="0" applyProtection="0"/>
  </cellStyleXfs>
  <cellXfs count="96">
    <xf numFmtId="0" fontId="0" fillId="0" borderId="0" xfId="0"/>
    <xf numFmtId="0" fontId="0" fillId="0" borderId="1" xfId="0" applyBorder="1"/>
    <xf numFmtId="0" fontId="4" fillId="0" borderId="1" xfId="0" applyFont="1" applyBorder="1"/>
    <xf numFmtId="0" fontId="2" fillId="4" borderId="1" xfId="5" applyBorder="1"/>
    <xf numFmtId="0" fontId="5" fillId="3" borderId="1" xfId="4" applyBorder="1"/>
    <xf numFmtId="0" fontId="0" fillId="5" borderId="3" xfId="0" applyFill="1" applyBorder="1" applyAlignment="1">
      <alignment vertical="center" wrapText="1"/>
    </xf>
    <xf numFmtId="0" fontId="0" fillId="6" borderId="3" xfId="0" applyFill="1" applyBorder="1" applyAlignment="1" applyProtection="1">
      <alignment vertical="center" wrapText="1"/>
      <protection locked="0"/>
    </xf>
    <xf numFmtId="0" fontId="0" fillId="5" borderId="4" xfId="0" applyFill="1" applyBorder="1" applyAlignment="1">
      <alignment vertical="center" wrapText="1"/>
    </xf>
    <xf numFmtId="0" fontId="0" fillId="6" borderId="6" xfId="0" applyFill="1" applyBorder="1" applyAlignment="1" applyProtection="1">
      <alignment vertical="center" wrapText="1"/>
      <protection locked="0"/>
    </xf>
    <xf numFmtId="9" fontId="0" fillId="0" borderId="0" xfId="0" applyNumberFormat="1"/>
    <xf numFmtId="0" fontId="8" fillId="0" borderId="0" xfId="0" applyFont="1"/>
    <xf numFmtId="166" fontId="4" fillId="0" borderId="1" xfId="2" applyNumberFormat="1" applyFont="1" applyBorder="1"/>
    <xf numFmtId="9" fontId="4" fillId="0" borderId="1" xfId="1" applyFont="1" applyBorder="1"/>
    <xf numFmtId="3" fontId="0" fillId="0" borderId="0" xfId="0" applyNumberFormat="1"/>
    <xf numFmtId="0" fontId="9" fillId="0" borderId="0" xfId="0" applyFont="1"/>
    <xf numFmtId="0" fontId="10" fillId="0" borderId="0" xfId="0" applyFont="1" applyAlignment="1">
      <alignment vertical="center"/>
    </xf>
    <xf numFmtId="0" fontId="6" fillId="0" borderId="0" xfId="0" applyFont="1" applyAlignment="1">
      <alignment vertical="center"/>
    </xf>
    <xf numFmtId="0" fontId="7" fillId="5" borderId="8"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6" fillId="8" borderId="2" xfId="0" applyFont="1" applyFill="1" applyBorder="1" applyAlignment="1" applyProtection="1">
      <alignment horizontal="center" vertical="center" wrapText="1"/>
      <protection locked="0"/>
    </xf>
    <xf numFmtId="0" fontId="6" fillId="8" borderId="1" xfId="0" applyFont="1" applyFill="1" applyBorder="1" applyAlignment="1" applyProtection="1">
      <alignment horizontal="center" vertical="center" wrapText="1"/>
      <protection locked="0"/>
    </xf>
    <xf numFmtId="0" fontId="6" fillId="5" borderId="11" xfId="0" applyFont="1" applyFill="1" applyBorder="1" applyAlignment="1">
      <alignment horizontal="center" vertical="center" wrapText="1"/>
    </xf>
    <xf numFmtId="0" fontId="7" fillId="5" borderId="15" xfId="0" applyFont="1" applyFill="1" applyBorder="1" applyAlignment="1">
      <alignment horizontal="right" vertical="center" wrapText="1"/>
    </xf>
    <xf numFmtId="0" fontId="7" fillId="5" borderId="16" xfId="0" applyFont="1" applyFill="1" applyBorder="1" applyAlignment="1">
      <alignment horizontal="right" vertical="center" wrapText="1"/>
    </xf>
    <xf numFmtId="0" fontId="11" fillId="0" borderId="0" xfId="0" applyFont="1" applyAlignment="1">
      <alignment vertical="center"/>
    </xf>
    <xf numFmtId="0" fontId="7" fillId="0" borderId="0" xfId="0" applyFont="1" applyAlignment="1">
      <alignment vertical="center"/>
    </xf>
    <xf numFmtId="3" fontId="6" fillId="8" borderId="1" xfId="0" applyNumberFormat="1" applyFont="1" applyFill="1" applyBorder="1" applyAlignment="1" applyProtection="1">
      <alignment horizontal="center" vertical="center" wrapText="1"/>
      <protection locked="0"/>
    </xf>
    <xf numFmtId="0" fontId="7"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right" vertical="center" wrapText="1"/>
    </xf>
    <xf numFmtId="0" fontId="0" fillId="0" borderId="0" xfId="0" applyAlignment="1">
      <alignment horizontal="right" vertical="center" wrapText="1"/>
    </xf>
    <xf numFmtId="0" fontId="4" fillId="5" borderId="8" xfId="0" applyFont="1" applyFill="1" applyBorder="1" applyAlignment="1">
      <alignment vertical="center" wrapText="1"/>
    </xf>
    <xf numFmtId="0" fontId="4" fillId="5" borderId="10" xfId="0" applyFont="1" applyFill="1" applyBorder="1" applyAlignment="1">
      <alignment horizontal="center" vertical="center" wrapText="1"/>
    </xf>
    <xf numFmtId="0" fontId="0" fillId="0" borderId="0" xfId="0" applyAlignment="1">
      <alignment wrapText="1"/>
    </xf>
    <xf numFmtId="0" fontId="0" fillId="5" borderId="2" xfId="0" applyFill="1" applyBorder="1" applyAlignment="1">
      <alignment vertical="center" wrapText="1"/>
    </xf>
    <xf numFmtId="164" fontId="6" fillId="5" borderId="1" xfId="0" applyNumberFormat="1" applyFont="1" applyFill="1" applyBorder="1" applyAlignment="1">
      <alignment horizontal="center" vertical="center" wrapText="1"/>
    </xf>
    <xf numFmtId="164" fontId="0" fillId="5" borderId="1" xfId="0" applyNumberFormat="1" applyFill="1" applyBorder="1" applyAlignment="1">
      <alignment horizontal="center" vertical="center"/>
    </xf>
    <xf numFmtId="164" fontId="4" fillId="5" borderId="11" xfId="0" applyNumberFormat="1" applyFont="1" applyFill="1" applyBorder="1" applyAlignment="1">
      <alignment horizontal="center"/>
    </xf>
    <xf numFmtId="0" fontId="4" fillId="5" borderId="7" xfId="0" applyFont="1" applyFill="1" applyBorder="1" applyAlignment="1">
      <alignment vertical="center" wrapText="1"/>
    </xf>
    <xf numFmtId="164" fontId="4" fillId="5" borderId="15" xfId="0" applyNumberFormat="1" applyFont="1" applyFill="1" applyBorder="1" applyAlignment="1">
      <alignment horizontal="center"/>
    </xf>
    <xf numFmtId="164" fontId="4" fillId="5" borderId="16" xfId="0" applyNumberFormat="1" applyFont="1" applyFill="1" applyBorder="1" applyAlignment="1">
      <alignment horizontal="center"/>
    </xf>
    <xf numFmtId="0" fontId="15" fillId="0" borderId="0" xfId="0" applyFont="1" applyAlignment="1">
      <alignment vertical="center"/>
    </xf>
    <xf numFmtId="0" fontId="16" fillId="0" borderId="0" xfId="0" applyFont="1" applyAlignment="1">
      <alignment vertical="center"/>
    </xf>
    <xf numFmtId="0" fontId="16" fillId="0" borderId="0" xfId="0" applyFont="1"/>
    <xf numFmtId="0" fontId="17" fillId="0" borderId="17"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18" fillId="0" borderId="0" xfId="0" applyFont="1" applyAlignment="1">
      <alignment vertical="center" wrapText="1"/>
    </xf>
    <xf numFmtId="0" fontId="19" fillId="0" borderId="0" xfId="0" applyFont="1" applyAlignment="1">
      <alignment vertical="center" wrapText="1"/>
    </xf>
    <xf numFmtId="0" fontId="19" fillId="0" borderId="0" xfId="0" applyFont="1" applyAlignment="1">
      <alignment horizontal="left" vertical="center" wrapText="1" indent="1"/>
    </xf>
    <xf numFmtId="166" fontId="0" fillId="0" borderId="0" xfId="0" applyNumberFormat="1"/>
    <xf numFmtId="0" fontId="20" fillId="0" borderId="0" xfId="0" applyFont="1"/>
    <xf numFmtId="165" fontId="0" fillId="0" borderId="0" xfId="0" applyNumberFormat="1"/>
    <xf numFmtId="0" fontId="0" fillId="0" borderId="1" xfId="0" applyBorder="1" applyProtection="1">
      <protection locked="0"/>
    </xf>
    <xf numFmtId="164" fontId="0" fillId="0" borderId="1" xfId="0" applyNumberFormat="1" applyBorder="1"/>
    <xf numFmtId="0" fontId="12" fillId="0" borderId="0" xfId="0" applyFont="1"/>
    <xf numFmtId="0" fontId="0" fillId="0" borderId="3" xfId="0" applyBorder="1"/>
    <xf numFmtId="9" fontId="0" fillId="0" borderId="3" xfId="1" applyFont="1" applyBorder="1" applyProtection="1"/>
    <xf numFmtId="0" fontId="21" fillId="0" borderId="0" xfId="0" applyFont="1"/>
    <xf numFmtId="9" fontId="3" fillId="2" borderId="3" xfId="3" applyNumberFormat="1" applyBorder="1" applyProtection="1"/>
    <xf numFmtId="166" fontId="4" fillId="0" borderId="1" xfId="2" applyNumberFormat="1" applyFont="1" applyBorder="1" applyAlignment="1">
      <alignment horizontal="right"/>
    </xf>
    <xf numFmtId="0" fontId="22" fillId="9" borderId="0" xfId="6" applyAlignment="1">
      <alignment wrapText="1"/>
    </xf>
    <xf numFmtId="0" fontId="4" fillId="0" borderId="0" xfId="0" applyFont="1" applyAlignment="1">
      <alignment horizontal="right"/>
    </xf>
    <xf numFmtId="0" fontId="14" fillId="0" borderId="0" xfId="0" applyFont="1" applyAlignment="1">
      <alignment horizontal="justify" vertical="center"/>
    </xf>
    <xf numFmtId="0" fontId="0" fillId="0" borderId="0" xfId="0" applyAlignment="1">
      <alignment horizontal="justify" vertical="center"/>
    </xf>
    <xf numFmtId="0" fontId="13" fillId="0" borderId="0" xfId="0" applyFont="1" applyAlignment="1">
      <alignment horizontal="justify" vertical="center"/>
    </xf>
    <xf numFmtId="0" fontId="0" fillId="0" borderId="0" xfId="0" applyAlignment="1" applyProtection="1">
      <alignment vertical="center" wrapText="1"/>
      <protection locked="0"/>
    </xf>
    <xf numFmtId="0" fontId="0" fillId="0" borderId="0" xfId="0" applyAlignment="1">
      <alignment vertical="center" wrapText="1"/>
    </xf>
    <xf numFmtId="0" fontId="0" fillId="0" borderId="0" xfId="0" applyProtection="1">
      <protection locked="0"/>
    </xf>
    <xf numFmtId="0" fontId="23" fillId="0" borderId="0" xfId="0" applyFont="1"/>
    <xf numFmtId="0" fontId="26" fillId="0" borderId="1" xfId="0" applyFont="1" applyBorder="1"/>
    <xf numFmtId="0" fontId="27" fillId="5" borderId="3" xfId="0" applyFont="1" applyFill="1" applyBorder="1" applyAlignment="1">
      <alignment vertical="center" wrapText="1"/>
    </xf>
    <xf numFmtId="3" fontId="0" fillId="0" borderId="1" xfId="0" applyNumberFormat="1" applyBorder="1"/>
    <xf numFmtId="0" fontId="7" fillId="5" borderId="12" xfId="0" applyFont="1" applyFill="1" applyBorder="1" applyAlignment="1">
      <alignment horizontal="right" vertical="center" wrapText="1"/>
    </xf>
    <xf numFmtId="0" fontId="11" fillId="0" borderId="0" xfId="0" applyFont="1" applyAlignment="1">
      <alignment horizontal="justify" vertical="center"/>
    </xf>
    <xf numFmtId="0" fontId="0" fillId="0" borderId="0" xfId="0" applyAlignment="1">
      <alignment vertical="center"/>
    </xf>
    <xf numFmtId="0" fontId="14" fillId="0" borderId="0" xfId="0" applyFont="1" applyAlignment="1">
      <alignment horizontal="justify" vertical="center"/>
    </xf>
    <xf numFmtId="0" fontId="0" fillId="5" borderId="13" xfId="0" applyFill="1" applyBorder="1" applyAlignment="1">
      <alignment horizontal="right" vertical="center" wrapText="1"/>
    </xf>
    <xf numFmtId="0" fontId="0" fillId="5" borderId="14" xfId="0" applyFill="1" applyBorder="1" applyAlignment="1">
      <alignment horizontal="right" vertical="center" wrapText="1"/>
    </xf>
    <xf numFmtId="0" fontId="7" fillId="5" borderId="12" xfId="0" applyFont="1" applyFill="1" applyBorder="1" applyAlignment="1">
      <alignment horizontal="right" vertical="center"/>
    </xf>
    <xf numFmtId="0" fontId="0" fillId="0" borderId="0" xfId="0" applyAlignment="1">
      <alignment horizontal="justify" vertical="center"/>
    </xf>
    <xf numFmtId="0" fontId="13" fillId="0" borderId="0" xfId="0" applyFont="1" applyAlignment="1">
      <alignment horizontal="justify" vertical="center"/>
    </xf>
    <xf numFmtId="0" fontId="25" fillId="0" borderId="0" xfId="0" applyFont="1" applyAlignment="1">
      <alignment horizontal="left" vertical="top" wrapText="1"/>
    </xf>
    <xf numFmtId="0" fontId="0" fillId="0" borderId="0" xfId="0" applyAlignment="1">
      <alignment horizontal="left" vertical="top" wrapText="1"/>
    </xf>
    <xf numFmtId="0" fontId="12" fillId="0" borderId="18" xfId="0" applyFont="1" applyBorder="1" applyAlignment="1">
      <alignment horizontal="center" vertical="top" wrapText="1"/>
    </xf>
    <xf numFmtId="0" fontId="0" fillId="5" borderId="5" xfId="0" applyFill="1" applyBorder="1" applyAlignment="1">
      <alignment horizontal="center" vertical="center" wrapText="1"/>
    </xf>
    <xf numFmtId="0" fontId="0" fillId="5" borderId="6" xfId="0" applyFill="1" applyBorder="1" applyAlignment="1">
      <alignment horizontal="center" vertical="center" wrapText="1"/>
    </xf>
    <xf numFmtId="0" fontId="4" fillId="7" borderId="5" xfId="0" applyFont="1" applyFill="1" applyBorder="1" applyAlignment="1">
      <alignment horizontal="center"/>
    </xf>
    <xf numFmtId="0" fontId="4" fillId="7" borderId="6" xfId="0" applyFont="1" applyFill="1" applyBorder="1" applyAlignment="1">
      <alignment horizontal="center"/>
    </xf>
    <xf numFmtId="0" fontId="12" fillId="0" borderId="0" xfId="0" applyFont="1" applyAlignment="1">
      <alignment horizontal="center" vertical="top" wrapText="1"/>
    </xf>
    <xf numFmtId="0" fontId="0" fillId="0" borderId="0" xfId="0" applyAlignment="1">
      <alignment horizontal="center" vertical="top" wrapText="1"/>
    </xf>
    <xf numFmtId="0" fontId="1" fillId="5" borderId="3" xfId="0" applyFont="1" applyFill="1" applyBorder="1" applyAlignment="1">
      <alignment vertical="center" wrapText="1"/>
    </xf>
    <xf numFmtId="0" fontId="12" fillId="0" borderId="0" xfId="0" applyFont="1" applyAlignment="1"/>
    <xf numFmtId="0" fontId="0" fillId="0" borderId="13" xfId="0" applyBorder="1" applyAlignment="1"/>
    <xf numFmtId="0" fontId="0" fillId="0" borderId="14" xfId="0" applyBorder="1" applyAlignment="1"/>
  </cellXfs>
  <cellStyles count="7">
    <cellStyle name="40% - Accent1" xfId="5" builtinId="31"/>
    <cellStyle name="Accent1" xfId="4" builtinId="29"/>
    <cellStyle name="Bad" xfId="3" builtinId="27"/>
    <cellStyle name="Comma" xfId="2" builtinId="3"/>
    <cellStyle name="Neutral" xfId="6" builtinId="28"/>
    <cellStyle name="Normal" xfId="0" builtinId="0"/>
    <cellStyle name="Per cent"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D2BF7-6824-48BA-9A19-FA7F9674B414}">
  <dimension ref="A2:K2"/>
  <sheetViews>
    <sheetView showGridLines="0" workbookViewId="0">
      <selection activeCell="A2" sqref="A2:K2"/>
    </sheetView>
  </sheetViews>
  <sheetFormatPr defaultRowHeight="14.45"/>
  <sheetData>
    <row r="2" spans="1:11" ht="409.5" customHeight="1">
      <c r="A2" s="83" t="s">
        <v>0</v>
      </c>
      <c r="B2" s="84"/>
      <c r="C2" s="84"/>
      <c r="D2" s="84"/>
      <c r="E2" s="84"/>
      <c r="F2" s="84"/>
      <c r="G2" s="84"/>
      <c r="H2" s="84"/>
      <c r="I2" s="84"/>
      <c r="J2" s="84"/>
      <c r="K2" s="84"/>
    </row>
  </sheetData>
  <mergeCells count="1">
    <mergeCell ref="A2:K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8E30E-16BA-4970-BC19-0382C9C415BB}">
  <sheetPr codeName="Sheet1"/>
  <dimension ref="A3:H62"/>
  <sheetViews>
    <sheetView showGridLines="0" topLeftCell="A9" zoomScale="90" zoomScaleNormal="90" workbookViewId="0">
      <selection activeCell="A20" sqref="A20"/>
    </sheetView>
  </sheetViews>
  <sheetFormatPr defaultRowHeight="14.45"/>
  <cols>
    <col min="1" max="1" width="48.140625" customWidth="1"/>
    <col min="2" max="2" width="53.140625" customWidth="1"/>
    <col min="3" max="3" width="11.5703125" bestFit="1" customWidth="1"/>
    <col min="5" max="5" width="15.42578125" bestFit="1" customWidth="1"/>
    <col min="6" max="6" width="45" customWidth="1"/>
    <col min="7" max="7" width="27.7109375" customWidth="1"/>
    <col min="8" max="8" width="11.5703125" customWidth="1"/>
  </cols>
  <sheetData>
    <row r="3" spans="1:8" ht="30.75" customHeight="1" thickBot="1">
      <c r="A3" s="14" t="s">
        <v>1</v>
      </c>
      <c r="B3" s="67"/>
    </row>
    <row r="4" spans="1:8" ht="15" thickBot="1">
      <c r="A4" s="5" t="s">
        <v>2</v>
      </c>
      <c r="B4" s="6"/>
    </row>
    <row r="5" spans="1:8" ht="15" thickBot="1">
      <c r="A5" s="7" t="s">
        <v>3</v>
      </c>
      <c r="B5" s="6"/>
    </row>
    <row r="7" spans="1:8" ht="23.65" customHeight="1" thickBot="1">
      <c r="A7" s="14" t="s">
        <v>4</v>
      </c>
      <c r="F7" s="14" t="s">
        <v>5</v>
      </c>
    </row>
    <row r="8" spans="1:8" ht="16.149999999999999" thickBot="1">
      <c r="A8" s="88" t="s">
        <v>6</v>
      </c>
      <c r="B8" s="89"/>
      <c r="F8" s="70" t="s">
        <v>7</v>
      </c>
    </row>
    <row r="9" spans="1:8" ht="26.65" customHeight="1">
      <c r="A9" s="5" t="s">
        <v>8</v>
      </c>
      <c r="B9" s="6"/>
      <c r="F9" s="92" t="s">
        <v>9</v>
      </c>
      <c r="G9" s="6" t="s">
        <v>10</v>
      </c>
      <c r="H9" s="58">
        <f>IF(G9="Industrial Research",50%,IF(G9="Experimental Development",25%))</f>
        <v>0.25</v>
      </c>
    </row>
    <row r="10" spans="1:8" ht="26.65" customHeight="1">
      <c r="A10" s="7" t="s">
        <v>11</v>
      </c>
      <c r="B10" s="6"/>
      <c r="F10" s="72" t="s">
        <v>12</v>
      </c>
      <c r="G10" s="6" t="s">
        <v>13</v>
      </c>
      <c r="H10" s="58">
        <f>IF(G10="Small",20%,IF(G10="Medium",10%,IF(G10="Large",0%)))</f>
        <v>0</v>
      </c>
    </row>
    <row r="11" spans="1:8" ht="54.75" customHeight="1">
      <c r="A11" s="5" t="s">
        <v>14</v>
      </c>
      <c r="B11" s="8"/>
      <c r="F11" s="72" t="s">
        <v>15</v>
      </c>
      <c r="G11" s="6" t="s">
        <v>16</v>
      </c>
      <c r="H11" s="58" t="b">
        <f>IF(G11="Yes",15%,IF(G9="No",0%))</f>
        <v>0</v>
      </c>
    </row>
    <row r="12" spans="1:8" ht="15">
      <c r="A12" s="68"/>
      <c r="B12" s="67"/>
      <c r="F12" s="92" t="s">
        <v>17</v>
      </c>
      <c r="G12" s="57"/>
      <c r="H12" s="60">
        <f>IF(SUM(H9:H11) &lt; 80%,SUM(H9:H11),80%)</f>
        <v>0.25</v>
      </c>
    </row>
    <row r="13" spans="1:8" ht="48.75" customHeight="1">
      <c r="A13" s="90" t="s">
        <v>18</v>
      </c>
      <c r="B13" s="91"/>
      <c r="C13" s="56"/>
      <c r="F13" s="85" t="s">
        <v>19</v>
      </c>
      <c r="G13" s="85"/>
      <c r="H13" s="85"/>
    </row>
    <row r="14" spans="1:8" ht="29.45" customHeight="1">
      <c r="A14" s="86" t="s">
        <v>20</v>
      </c>
      <c r="B14" s="87"/>
      <c r="H14" s="9"/>
    </row>
    <row r="15" spans="1:8" ht="29.45" customHeight="1">
      <c r="A15" s="86" t="s">
        <v>21</v>
      </c>
      <c r="B15" s="87"/>
      <c r="H15" s="9"/>
    </row>
    <row r="16" spans="1:8" ht="29.65" customHeight="1">
      <c r="A16" s="90" t="s">
        <v>22</v>
      </c>
      <c r="B16" s="91"/>
    </row>
    <row r="17" spans="1:8" ht="15">
      <c r="A17" s="86" t="s">
        <v>23</v>
      </c>
      <c r="B17" s="87"/>
      <c r="H17" s="9"/>
    </row>
    <row r="18" spans="1:8">
      <c r="G18" s="43"/>
    </row>
    <row r="19" spans="1:8" ht="23.45">
      <c r="A19" s="14" t="s">
        <v>24</v>
      </c>
      <c r="G19" s="43"/>
    </row>
    <row r="20" spans="1:8" ht="18">
      <c r="A20" s="10"/>
      <c r="G20" s="43"/>
    </row>
    <row r="21" spans="1:8">
      <c r="G21" s="43"/>
    </row>
    <row r="22" spans="1:8">
      <c r="A22" s="2" t="s">
        <v>25</v>
      </c>
      <c r="B22" s="2" t="s">
        <v>26</v>
      </c>
      <c r="C22" s="47" t="s">
        <v>27</v>
      </c>
      <c r="D22" s="46" t="s">
        <v>28</v>
      </c>
      <c r="E22" s="2" t="s">
        <v>29</v>
      </c>
      <c r="G22" s="43"/>
    </row>
    <row r="23" spans="1:8" ht="14.65" customHeight="1">
      <c r="A23" s="3" t="s">
        <v>30</v>
      </c>
      <c r="B23" s="54"/>
      <c r="C23" s="54"/>
      <c r="D23" s="54"/>
      <c r="E23" s="1">
        <f>SUM(C23:D23)</f>
        <v>0</v>
      </c>
      <c r="G23" s="44"/>
    </row>
    <row r="24" spans="1:8">
      <c r="A24" s="3" t="s">
        <v>31</v>
      </c>
      <c r="B24" s="69" t="s">
        <v>32</v>
      </c>
      <c r="C24" s="54"/>
      <c r="D24" s="54"/>
      <c r="E24" s="73">
        <v>10000</v>
      </c>
    </row>
    <row r="25" spans="1:8">
      <c r="A25" s="3" t="s">
        <v>33</v>
      </c>
      <c r="B25" s="54"/>
      <c r="C25" s="54"/>
      <c r="D25" s="54"/>
      <c r="E25" s="1">
        <f>SUM(C25:D25)</f>
        <v>0</v>
      </c>
    </row>
    <row r="26" spans="1:8">
      <c r="A26" s="4" t="s">
        <v>34</v>
      </c>
      <c r="B26" s="4"/>
      <c r="C26" s="4"/>
      <c r="D26" s="4"/>
      <c r="E26" s="4">
        <f>SUM(E23:E25)</f>
        <v>10000</v>
      </c>
    </row>
    <row r="29" spans="1:8">
      <c r="A29" s="2" t="s">
        <v>35</v>
      </c>
      <c r="B29" s="2" t="s">
        <v>26</v>
      </c>
      <c r="C29" s="47" t="s">
        <v>36</v>
      </c>
      <c r="D29" s="47" t="s">
        <v>28</v>
      </c>
      <c r="E29" s="2" t="s">
        <v>29</v>
      </c>
    </row>
    <row r="30" spans="1:8">
      <c r="A30" s="3" t="s">
        <v>30</v>
      </c>
      <c r="B30" s="54"/>
      <c r="C30" s="55">
        <f>+'2.IndustryPartner Project Costs'!C59</f>
        <v>0</v>
      </c>
      <c r="D30" s="55">
        <f>+'2.IndustryPartner Project Costs'!D59</f>
        <v>0</v>
      </c>
      <c r="E30" s="1">
        <f>SUM(C30:D30)</f>
        <v>0</v>
      </c>
    </row>
    <row r="31" spans="1:8">
      <c r="A31" s="3" t="s">
        <v>37</v>
      </c>
      <c r="B31" s="54"/>
      <c r="C31" s="55">
        <f>+'2.IndustryPartner Project Costs'!C60</f>
        <v>0</v>
      </c>
      <c r="D31" s="55">
        <f>+'2.IndustryPartner Project Costs'!D60</f>
        <v>0</v>
      </c>
      <c r="E31" s="1">
        <f t="shared" ref="E31:E32" si="0">SUM(C31:D31)</f>
        <v>0</v>
      </c>
      <c r="F31" s="53"/>
    </row>
    <row r="32" spans="1:8">
      <c r="A32" s="3" t="s">
        <v>38</v>
      </c>
      <c r="B32" s="54"/>
      <c r="C32" s="55">
        <f>+'2.IndustryPartner Project Costs'!C61</f>
        <v>0</v>
      </c>
      <c r="D32" s="55">
        <f>+'2.IndustryPartner Project Costs'!D61</f>
        <v>0</v>
      </c>
      <c r="E32" s="1">
        <f t="shared" si="0"/>
        <v>0</v>
      </c>
    </row>
    <row r="33" spans="1:7">
      <c r="A33" s="3" t="s">
        <v>39</v>
      </c>
      <c r="B33" s="54"/>
      <c r="C33" s="55">
        <f>+'2.IndustryPartner Project Costs'!C62</f>
        <v>0</v>
      </c>
      <c r="D33" s="55">
        <f>+'2.IndustryPartner Project Costs'!D62</f>
        <v>0</v>
      </c>
      <c r="E33" s="1">
        <f>SUM(C33:D33)</f>
        <v>0</v>
      </c>
    </row>
    <row r="34" spans="1:7">
      <c r="A34" s="4" t="s">
        <v>40</v>
      </c>
      <c r="B34" s="4"/>
      <c r="C34" s="4"/>
      <c r="D34" s="4"/>
      <c r="E34" s="4">
        <f>SUM(E30:E33)</f>
        <v>0</v>
      </c>
      <c r="F34" s="53"/>
    </row>
    <row r="36" spans="1:7" ht="21">
      <c r="A36" s="71" t="s">
        <v>41</v>
      </c>
      <c r="B36" s="11">
        <f>E26+E34</f>
        <v>10000</v>
      </c>
      <c r="C36" s="56" t="s">
        <v>42</v>
      </c>
    </row>
    <row r="37" spans="1:7" ht="21">
      <c r="A37" s="71" t="s">
        <v>43</v>
      </c>
      <c r="B37" s="12">
        <f>+H12</f>
        <v>0.25</v>
      </c>
      <c r="C37" s="56" t="s">
        <v>44</v>
      </c>
      <c r="F37" s="13"/>
      <c r="G37" s="13"/>
    </row>
    <row r="38" spans="1:7" ht="21">
      <c r="A38" s="71" t="s">
        <v>45</v>
      </c>
      <c r="B38" s="61">
        <f>+B36*B37</f>
        <v>2500</v>
      </c>
      <c r="C38" s="56" t="s">
        <v>46</v>
      </c>
      <c r="D38" s="53"/>
      <c r="G38" s="51"/>
    </row>
    <row r="39" spans="1:7" ht="30.75">
      <c r="A39" s="62" t="s">
        <v>47</v>
      </c>
      <c r="B39" s="63" t="str">
        <f>IF(E26/B36&gt;B37,"Exceeds permitted grant aid","Within permitted grant aid")</f>
        <v>Exceeds permitted grant aid</v>
      </c>
      <c r="C39" s="59"/>
    </row>
    <row r="40" spans="1:7">
      <c r="A40" s="59"/>
      <c r="B40" s="59"/>
      <c r="C40" s="59"/>
    </row>
    <row r="48" spans="1:7" ht="16.899999999999999">
      <c r="B48" s="48"/>
    </row>
    <row r="49" spans="2:5" ht="17.45">
      <c r="B49" s="49"/>
      <c r="E49" s="52"/>
    </row>
    <row r="50" spans="2:5" ht="17.45">
      <c r="B50" s="49"/>
    </row>
    <row r="51" spans="2:5" ht="17.45">
      <c r="B51" s="50"/>
    </row>
    <row r="52" spans="2:5" ht="17.45">
      <c r="B52" s="50"/>
    </row>
    <row r="53" spans="2:5" ht="17.45">
      <c r="B53" s="49"/>
    </row>
    <row r="54" spans="2:5" ht="17.45">
      <c r="B54" s="49"/>
    </row>
    <row r="55" spans="2:5" ht="17.45">
      <c r="B55" s="49"/>
    </row>
    <row r="56" spans="2:5" ht="17.45">
      <c r="B56" s="49"/>
    </row>
    <row r="57" spans="2:5" ht="17.45">
      <c r="B57" s="49"/>
    </row>
    <row r="58" spans="2:5" ht="16.899999999999999">
      <c r="B58" s="48"/>
    </row>
    <row r="59" spans="2:5" ht="17.45">
      <c r="B59" s="49"/>
    </row>
    <row r="60" spans="2:5" ht="17.45">
      <c r="B60" s="49"/>
    </row>
    <row r="61" spans="2:5" ht="17.45">
      <c r="B61" s="50"/>
    </row>
    <row r="62" spans="2:5" ht="17.45">
      <c r="B62" s="50"/>
    </row>
  </sheetData>
  <sheetProtection algorithmName="SHA-512" hashValue="D2/QPUa4qEDffGtOCUOyNqB++mouXq7VskXlzFnH1T6oQyVXxT4BqAFmOug2rLGNKKFCeFHwuS5OhDT6cHZIDA==" saltValue="zakEVsyCmlEZ7gZCE8UDiw==" spinCount="100000" sheet="1" objects="1" scenarios="1"/>
  <mergeCells count="7">
    <mergeCell ref="F13:H13"/>
    <mergeCell ref="A17:B17"/>
    <mergeCell ref="A15:B15"/>
    <mergeCell ref="A8:B8"/>
    <mergeCell ref="A16:B16"/>
    <mergeCell ref="A13:B13"/>
    <mergeCell ref="A14:B14"/>
  </mergeCells>
  <dataValidations count="4">
    <dataValidation allowBlank="1" showInputMessage="1" showErrorMessage="1" prompt="Enter tax reference number in the format 1234567AA" sqref="B11" xr:uid="{A6EBD73E-B1BE-4287-8521-A182C432314C}"/>
    <dataValidation type="list" allowBlank="1" showInputMessage="1" showErrorMessage="1" sqref="G9" xr:uid="{86697436-3707-4189-BF02-DCC9DEB84640}">
      <formula1>"Industrial Research,Experimental Development"</formula1>
    </dataValidation>
    <dataValidation type="list" allowBlank="1" showInputMessage="1" showErrorMessage="1" sqref="G10" xr:uid="{663AECAB-F99A-421B-9A47-2857D03F3230}">
      <formula1>"Small,Medium,Large"</formula1>
    </dataValidation>
    <dataValidation type="list" allowBlank="1" showInputMessage="1" showErrorMessage="1" sqref="G11" xr:uid="{ACEC65E9-7BCD-4AF1-946A-962F6A7FDB58}">
      <formula1>"Yes,No"</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0DFFC-EE69-4C67-9E7B-010FFFBB9621}">
  <dimension ref="A1:I67"/>
  <sheetViews>
    <sheetView showGridLines="0" tabSelected="1" zoomScaleNormal="100" workbookViewId="0">
      <selection activeCell="A17" sqref="A17:D17"/>
    </sheetView>
  </sheetViews>
  <sheetFormatPr defaultRowHeight="14.45"/>
  <cols>
    <col min="1" max="1" width="53.42578125" customWidth="1"/>
    <col min="2" max="2" width="40.85546875" customWidth="1"/>
    <col min="3" max="4" width="20.5703125" customWidth="1"/>
    <col min="5" max="10" width="14.5703125" customWidth="1"/>
    <col min="11" max="11" width="11.42578125" customWidth="1"/>
  </cols>
  <sheetData>
    <row r="1" spans="1:7" ht="15.6">
      <c r="A1" s="45" t="s">
        <v>48</v>
      </c>
      <c r="B1" s="15"/>
    </row>
    <row r="3" spans="1:7">
      <c r="A3" s="77" t="s">
        <v>49</v>
      </c>
      <c r="B3" s="77"/>
      <c r="C3" s="93"/>
      <c r="D3" s="93"/>
    </row>
    <row r="4" spans="1:7" ht="15" customHeight="1" thickBot="1">
      <c r="A4" s="16"/>
      <c r="B4" s="16"/>
    </row>
    <row r="5" spans="1:7" ht="26.45">
      <c r="A5" s="17" t="s">
        <v>50</v>
      </c>
      <c r="B5" s="18" t="s">
        <v>51</v>
      </c>
      <c r="C5" s="18" t="s">
        <v>52</v>
      </c>
      <c r="D5" s="18" t="s">
        <v>53</v>
      </c>
      <c r="E5" s="18" t="s">
        <v>54</v>
      </c>
      <c r="F5" s="18" t="s">
        <v>55</v>
      </c>
      <c r="G5" s="19" t="s">
        <v>56</v>
      </c>
    </row>
    <row r="6" spans="1:7">
      <c r="A6" s="20"/>
      <c r="B6" s="21"/>
      <c r="C6" s="21"/>
      <c r="D6" s="21"/>
      <c r="E6" s="21"/>
      <c r="F6" s="21"/>
      <c r="G6" s="22">
        <f t="shared" ref="G6:G13" si="0">SUM(E6:F6)</f>
        <v>0</v>
      </c>
    </row>
    <row r="7" spans="1:7">
      <c r="A7" s="20"/>
      <c r="B7" s="21"/>
      <c r="C7" s="21"/>
      <c r="D7" s="21"/>
      <c r="E7" s="21"/>
      <c r="F7" s="21"/>
      <c r="G7" s="22">
        <f t="shared" si="0"/>
        <v>0</v>
      </c>
    </row>
    <row r="8" spans="1:7">
      <c r="A8" s="20"/>
      <c r="B8" s="21"/>
      <c r="C8" s="21"/>
      <c r="D8" s="21"/>
      <c r="E8" s="21"/>
      <c r="F8" s="21"/>
      <c r="G8" s="22">
        <f t="shared" si="0"/>
        <v>0</v>
      </c>
    </row>
    <row r="9" spans="1:7">
      <c r="A9" s="20"/>
      <c r="B9" s="21"/>
      <c r="C9" s="21"/>
      <c r="D9" s="21"/>
      <c r="E9" s="21"/>
      <c r="F9" s="21"/>
      <c r="G9" s="22">
        <f t="shared" si="0"/>
        <v>0</v>
      </c>
    </row>
    <row r="10" spans="1:7">
      <c r="A10" s="20"/>
      <c r="B10" s="21"/>
      <c r="C10" s="21"/>
      <c r="D10" s="21"/>
      <c r="E10" s="21"/>
      <c r="F10" s="21"/>
      <c r="G10" s="22">
        <f t="shared" si="0"/>
        <v>0</v>
      </c>
    </row>
    <row r="11" spans="1:7">
      <c r="A11" s="20"/>
      <c r="B11" s="21"/>
      <c r="C11" s="21"/>
      <c r="D11" s="21"/>
      <c r="E11" s="21"/>
      <c r="F11" s="21"/>
      <c r="G11" s="22">
        <f t="shared" si="0"/>
        <v>0</v>
      </c>
    </row>
    <row r="12" spans="1:7">
      <c r="A12" s="20"/>
      <c r="B12" s="21"/>
      <c r="C12" s="21"/>
      <c r="D12" s="21"/>
      <c r="E12" s="21"/>
      <c r="F12" s="21"/>
      <c r="G12" s="22">
        <f t="shared" si="0"/>
        <v>0</v>
      </c>
    </row>
    <row r="13" spans="1:7">
      <c r="A13" s="20"/>
      <c r="B13" s="21"/>
      <c r="C13" s="21"/>
      <c r="D13" s="21"/>
      <c r="E13" s="21"/>
      <c r="F13" s="21"/>
      <c r="G13" s="22">
        <f t="shared" si="0"/>
        <v>0</v>
      </c>
    </row>
    <row r="14" spans="1:7" ht="15" thickBot="1">
      <c r="A14" s="74" t="s">
        <v>29</v>
      </c>
      <c r="B14" s="78"/>
      <c r="C14" s="78"/>
      <c r="D14" s="79"/>
      <c r="E14" s="23">
        <f>SUM(E6:E13)</f>
        <v>0</v>
      </c>
      <c r="F14" s="23">
        <f>SUM(F6:F13)</f>
        <v>0</v>
      </c>
      <c r="G14" s="24">
        <f>SUM(G6:G13)</f>
        <v>0</v>
      </c>
    </row>
    <row r="15" spans="1:7">
      <c r="A15" s="25" t="s">
        <v>57</v>
      </c>
      <c r="B15" s="26"/>
    </row>
    <row r="17" spans="1:8" ht="60" customHeight="1">
      <c r="A17" s="77" t="s">
        <v>58</v>
      </c>
      <c r="B17" s="77"/>
      <c r="C17" s="93"/>
      <c r="D17" s="93"/>
    </row>
    <row r="18" spans="1:8" ht="15" thickBot="1">
      <c r="A18" s="15"/>
      <c r="B18" s="15"/>
    </row>
    <row r="19" spans="1:8" ht="33" customHeight="1">
      <c r="A19" s="17" t="s">
        <v>59</v>
      </c>
      <c r="B19" s="18" t="s">
        <v>60</v>
      </c>
      <c r="C19" s="18" t="s">
        <v>61</v>
      </c>
      <c r="D19" s="18" t="s">
        <v>62</v>
      </c>
      <c r="E19" s="18" t="s">
        <v>63</v>
      </c>
      <c r="F19" s="18" t="s">
        <v>54</v>
      </c>
      <c r="G19" s="18" t="s">
        <v>55</v>
      </c>
      <c r="H19" s="19" t="s">
        <v>64</v>
      </c>
    </row>
    <row r="20" spans="1:8">
      <c r="A20" s="20"/>
      <c r="B20" s="27"/>
      <c r="C20" s="27"/>
      <c r="D20" s="21"/>
      <c r="E20" s="21"/>
      <c r="F20" s="21"/>
      <c r="G20" s="21"/>
      <c r="H20" s="22">
        <f t="shared" ref="H20:H26" si="1">SUM(F20:G20)</f>
        <v>0</v>
      </c>
    </row>
    <row r="21" spans="1:8">
      <c r="A21" s="20"/>
      <c r="B21" s="21"/>
      <c r="C21" s="21"/>
      <c r="D21" s="21"/>
      <c r="E21" s="21"/>
      <c r="F21" s="21"/>
      <c r="G21" s="21"/>
      <c r="H21" s="22">
        <f t="shared" si="1"/>
        <v>0</v>
      </c>
    </row>
    <row r="22" spans="1:8">
      <c r="A22" s="20"/>
      <c r="B22" s="21"/>
      <c r="C22" s="21"/>
      <c r="D22" s="21"/>
      <c r="E22" s="21"/>
      <c r="F22" s="21"/>
      <c r="G22" s="21"/>
      <c r="H22" s="22">
        <f t="shared" si="1"/>
        <v>0</v>
      </c>
    </row>
    <row r="23" spans="1:8">
      <c r="A23" s="20"/>
      <c r="B23" s="21"/>
      <c r="C23" s="21"/>
      <c r="D23" s="21"/>
      <c r="E23" s="21"/>
      <c r="F23" s="21"/>
      <c r="G23" s="21"/>
      <c r="H23" s="22">
        <f t="shared" si="1"/>
        <v>0</v>
      </c>
    </row>
    <row r="24" spans="1:8">
      <c r="A24" s="20"/>
      <c r="B24" s="21"/>
      <c r="C24" s="21"/>
      <c r="D24" s="21"/>
      <c r="E24" s="21"/>
      <c r="F24" s="21"/>
      <c r="G24" s="21"/>
      <c r="H24" s="22">
        <f t="shared" si="1"/>
        <v>0</v>
      </c>
    </row>
    <row r="25" spans="1:8">
      <c r="A25" s="20"/>
      <c r="B25" s="21"/>
      <c r="C25" s="21"/>
      <c r="D25" s="21"/>
      <c r="E25" s="21"/>
      <c r="F25" s="21"/>
      <c r="G25" s="21"/>
      <c r="H25" s="22">
        <f t="shared" si="1"/>
        <v>0</v>
      </c>
    </row>
    <row r="26" spans="1:8">
      <c r="A26" s="20"/>
      <c r="B26" s="21"/>
      <c r="C26" s="21"/>
      <c r="D26" s="21"/>
      <c r="E26" s="21"/>
      <c r="F26" s="21"/>
      <c r="G26" s="21"/>
      <c r="H26" s="22">
        <f t="shared" si="1"/>
        <v>0</v>
      </c>
    </row>
    <row r="27" spans="1:8" ht="15" thickBot="1">
      <c r="A27" s="80" t="s">
        <v>29</v>
      </c>
      <c r="B27" s="94"/>
      <c r="C27" s="94"/>
      <c r="D27" s="94"/>
      <c r="E27" s="95"/>
      <c r="F27" s="23">
        <f>SUM(F20:F26)</f>
        <v>0</v>
      </c>
      <c r="G27" s="23">
        <f>SUM(G20:G26)</f>
        <v>0</v>
      </c>
      <c r="H27" s="24">
        <f>SUM(H20:H26)</f>
        <v>0</v>
      </c>
    </row>
    <row r="28" spans="1:8" s="56" customFormat="1" ht="17.25" customHeight="1">
      <c r="A28" s="75" t="s">
        <v>65</v>
      </c>
      <c r="B28" s="81"/>
    </row>
    <row r="29" spans="1:8" s="56" customFormat="1">
      <c r="A29" s="82"/>
      <c r="B29" s="81"/>
    </row>
    <row r="30" spans="1:8" s="56" customFormat="1">
      <c r="A30" s="66"/>
      <c r="B30" s="65"/>
    </row>
    <row r="31" spans="1:8" ht="39.75" customHeight="1">
      <c r="A31" s="77" t="s">
        <v>66</v>
      </c>
      <c r="B31" s="77"/>
      <c r="C31" s="93"/>
      <c r="D31" s="93"/>
    </row>
    <row r="32" spans="1:8" ht="15" thickBot="1">
      <c r="A32" s="16"/>
      <c r="B32" s="16"/>
    </row>
    <row r="33" spans="1:9">
      <c r="A33" s="17" t="s">
        <v>59</v>
      </c>
      <c r="B33" s="18" t="s">
        <v>60</v>
      </c>
      <c r="C33" s="18" t="s">
        <v>54</v>
      </c>
      <c r="D33" s="18" t="s">
        <v>67</v>
      </c>
      <c r="E33" s="19" t="s">
        <v>64</v>
      </c>
      <c r="F33" s="28"/>
    </row>
    <row r="34" spans="1:9">
      <c r="A34" s="20"/>
      <c r="B34" s="21"/>
      <c r="C34" s="21"/>
      <c r="D34" s="21"/>
      <c r="E34" s="22">
        <f>SUM(C34:D34)</f>
        <v>0</v>
      </c>
      <c r="F34" s="29"/>
    </row>
    <row r="35" spans="1:9">
      <c r="A35" s="20"/>
      <c r="B35" s="21"/>
      <c r="C35" s="21"/>
      <c r="D35" s="21"/>
      <c r="E35" s="22">
        <f t="shared" ref="E35:E40" si="2">SUM(C35:D35)</f>
        <v>0</v>
      </c>
      <c r="F35" s="29"/>
    </row>
    <row r="36" spans="1:9">
      <c r="A36" s="20"/>
      <c r="B36" s="21"/>
      <c r="C36" s="21"/>
      <c r="D36" s="21"/>
      <c r="E36" s="22">
        <f t="shared" si="2"/>
        <v>0</v>
      </c>
      <c r="F36" s="29"/>
    </row>
    <row r="37" spans="1:9">
      <c r="A37" s="20"/>
      <c r="B37" s="21"/>
      <c r="C37" s="21"/>
      <c r="D37" s="21"/>
      <c r="E37" s="22">
        <f t="shared" si="2"/>
        <v>0</v>
      </c>
      <c r="F37" s="29"/>
    </row>
    <row r="38" spans="1:9">
      <c r="A38" s="20"/>
      <c r="B38" s="21"/>
      <c r="C38" s="21"/>
      <c r="D38" s="21"/>
      <c r="E38" s="22">
        <f t="shared" si="2"/>
        <v>0</v>
      </c>
      <c r="F38" s="29"/>
    </row>
    <row r="39" spans="1:9">
      <c r="A39" s="20"/>
      <c r="B39" s="21"/>
      <c r="C39" s="21"/>
      <c r="D39" s="21"/>
      <c r="E39" s="22">
        <f t="shared" si="2"/>
        <v>0</v>
      </c>
      <c r="F39" s="29"/>
    </row>
    <row r="40" spans="1:9">
      <c r="A40" s="20"/>
      <c r="B40" s="21"/>
      <c r="C40" s="21"/>
      <c r="D40" s="21"/>
      <c r="E40" s="22">
        <f t="shared" si="2"/>
        <v>0</v>
      </c>
      <c r="F40" s="29"/>
    </row>
    <row r="41" spans="1:9" ht="15" thickBot="1">
      <c r="A41" s="74" t="s">
        <v>29</v>
      </c>
      <c r="B41" s="95"/>
      <c r="C41" s="23">
        <f>SUM(C34:C40)</f>
        <v>0</v>
      </c>
      <c r="D41" s="23">
        <f>SUM(D34:D40)</f>
        <v>0</v>
      </c>
      <c r="E41" s="24">
        <f>SUM(E34:E40)</f>
        <v>0</v>
      </c>
    </row>
    <row r="42" spans="1:9">
      <c r="A42" s="75"/>
      <c r="B42" s="76"/>
      <c r="C42" s="31"/>
      <c r="D42" s="30"/>
      <c r="E42" s="30"/>
      <c r="F42" s="30"/>
      <c r="G42" s="30"/>
    </row>
    <row r="43" spans="1:9">
      <c r="A43" s="30"/>
      <c r="B43" s="31"/>
      <c r="C43" s="31"/>
      <c r="D43" s="30"/>
      <c r="E43" s="30"/>
      <c r="F43" s="30"/>
      <c r="G43" s="30"/>
    </row>
    <row r="44" spans="1:9">
      <c r="A44" s="30"/>
      <c r="B44" s="31"/>
      <c r="C44" s="31"/>
      <c r="D44" s="30"/>
      <c r="E44" s="30"/>
      <c r="F44" s="30"/>
      <c r="G44" s="30"/>
      <c r="H44" s="30"/>
      <c r="I44" s="30"/>
    </row>
    <row r="45" spans="1:9">
      <c r="A45" s="77" t="s">
        <v>68</v>
      </c>
      <c r="B45" s="77"/>
      <c r="C45" s="93"/>
      <c r="D45" s="93"/>
      <c r="E45" s="30"/>
      <c r="F45" s="30"/>
      <c r="G45" s="30"/>
      <c r="H45" s="30"/>
      <c r="I45" s="30"/>
    </row>
    <row r="46" spans="1:9" ht="15" thickBot="1">
      <c r="A46" s="64"/>
      <c r="B46" s="64"/>
      <c r="C46" s="56"/>
      <c r="D46" s="56"/>
      <c r="E46" s="30"/>
      <c r="F46" s="30"/>
      <c r="G46" s="30"/>
      <c r="H46" s="30"/>
      <c r="I46" s="30"/>
    </row>
    <row r="47" spans="1:9">
      <c r="A47" s="17" t="s">
        <v>59</v>
      </c>
      <c r="B47" s="18" t="s">
        <v>60</v>
      </c>
      <c r="C47" s="18" t="s">
        <v>54</v>
      </c>
      <c r="D47" s="18" t="s">
        <v>55</v>
      </c>
      <c r="E47" s="19" t="s">
        <v>64</v>
      </c>
      <c r="F47" s="30"/>
      <c r="G47" s="30"/>
      <c r="H47" s="30"/>
      <c r="I47" s="30"/>
    </row>
    <row r="48" spans="1:9">
      <c r="A48" s="20"/>
      <c r="B48" s="21"/>
      <c r="C48" s="21"/>
      <c r="D48" s="21"/>
      <c r="E48" s="22">
        <f t="shared" ref="E48:E54" si="3">SUM(C48:D48)</f>
        <v>0</v>
      </c>
      <c r="F48" s="30"/>
      <c r="G48" s="30"/>
      <c r="H48" s="30"/>
      <c r="I48" s="30"/>
    </row>
    <row r="49" spans="1:9">
      <c r="A49" s="20"/>
      <c r="B49" s="21"/>
      <c r="C49" s="21"/>
      <c r="D49" s="21"/>
      <c r="E49" s="22">
        <f t="shared" si="3"/>
        <v>0</v>
      </c>
      <c r="F49" s="30"/>
      <c r="G49" s="30"/>
      <c r="H49" s="30"/>
      <c r="I49" s="30"/>
    </row>
    <row r="50" spans="1:9">
      <c r="A50" s="20"/>
      <c r="B50" s="21"/>
      <c r="C50" s="21"/>
      <c r="D50" s="21"/>
      <c r="E50" s="22">
        <f t="shared" si="3"/>
        <v>0</v>
      </c>
      <c r="F50" s="30"/>
      <c r="G50" s="30"/>
      <c r="H50" s="30"/>
      <c r="I50" s="30"/>
    </row>
    <row r="51" spans="1:9">
      <c r="A51" s="20"/>
      <c r="B51" s="21"/>
      <c r="C51" s="21"/>
      <c r="D51" s="21"/>
      <c r="E51" s="22">
        <f t="shared" si="3"/>
        <v>0</v>
      </c>
      <c r="F51" s="30"/>
      <c r="G51" s="30"/>
      <c r="H51" s="30"/>
      <c r="I51" s="30"/>
    </row>
    <row r="52" spans="1:9">
      <c r="A52" s="20"/>
      <c r="B52" s="21"/>
      <c r="C52" s="21"/>
      <c r="D52" s="21"/>
      <c r="E52" s="22">
        <f t="shared" si="3"/>
        <v>0</v>
      </c>
      <c r="F52" s="30"/>
      <c r="G52" s="30"/>
      <c r="H52" s="30"/>
      <c r="I52" s="30"/>
    </row>
    <row r="53" spans="1:9">
      <c r="A53" s="20"/>
      <c r="B53" s="21"/>
      <c r="C53" s="21"/>
      <c r="D53" s="21"/>
      <c r="E53" s="22">
        <f t="shared" si="3"/>
        <v>0</v>
      </c>
      <c r="F53" s="30"/>
      <c r="G53" s="30"/>
      <c r="H53" s="30"/>
      <c r="I53" s="30"/>
    </row>
    <row r="54" spans="1:9">
      <c r="A54" s="20"/>
      <c r="B54" s="21"/>
      <c r="C54" s="21"/>
      <c r="D54" s="21"/>
      <c r="E54" s="22">
        <f t="shared" si="3"/>
        <v>0</v>
      </c>
      <c r="F54" s="30"/>
      <c r="G54" s="30"/>
      <c r="H54" s="30"/>
      <c r="I54" s="30"/>
    </row>
    <row r="55" spans="1:9" ht="15" thickBot="1">
      <c r="A55" s="74" t="s">
        <v>29</v>
      </c>
      <c r="B55" s="95"/>
      <c r="C55" s="23">
        <f>SUM(C48:C54)</f>
        <v>0</v>
      </c>
      <c r="D55" s="23">
        <f>SUM(D48:D54)</f>
        <v>0</v>
      </c>
      <c r="E55" s="24">
        <f>SUM(E48:E54)</f>
        <v>0</v>
      </c>
    </row>
    <row r="56" spans="1:9">
      <c r="A56" s="30"/>
      <c r="B56" s="31"/>
      <c r="C56" s="31"/>
      <c r="D56" s="30"/>
      <c r="E56" s="30"/>
      <c r="F56" s="30"/>
      <c r="G56" s="30"/>
      <c r="H56" s="30"/>
      <c r="I56" s="30"/>
    </row>
    <row r="57" spans="1:9" ht="15" thickBot="1">
      <c r="A57" s="30"/>
      <c r="B57" s="31"/>
      <c r="C57" s="31"/>
      <c r="D57" s="30"/>
      <c r="E57" s="30"/>
      <c r="F57" s="30"/>
      <c r="G57" s="30"/>
      <c r="H57" s="30"/>
      <c r="I57" s="30"/>
    </row>
    <row r="58" spans="1:9" s="34" customFormat="1" ht="79.5" customHeight="1">
      <c r="A58" s="32" t="s">
        <v>69</v>
      </c>
      <c r="B58" s="18"/>
      <c r="C58" s="18" t="s">
        <v>54</v>
      </c>
      <c r="D58" s="18" t="s">
        <v>55</v>
      </c>
      <c r="E58" s="33" t="s">
        <v>70</v>
      </c>
    </row>
    <row r="59" spans="1:9">
      <c r="A59" s="35" t="s">
        <v>30</v>
      </c>
      <c r="B59" s="36"/>
      <c r="C59" s="36">
        <f>+E14</f>
        <v>0</v>
      </c>
      <c r="D59" s="37">
        <f>+F14</f>
        <v>0</v>
      </c>
      <c r="E59" s="38">
        <f>SUM(C59:D59)</f>
        <v>0</v>
      </c>
    </row>
    <row r="60" spans="1:9">
      <c r="A60" s="35" t="s">
        <v>37</v>
      </c>
      <c r="B60" s="36"/>
      <c r="C60" s="36">
        <f>+F27</f>
        <v>0</v>
      </c>
      <c r="D60" s="37">
        <f>+G27</f>
        <v>0</v>
      </c>
      <c r="E60" s="38">
        <f t="shared" ref="E60:E62" si="4">SUM(C60:D60)</f>
        <v>0</v>
      </c>
    </row>
    <row r="61" spans="1:9">
      <c r="A61" s="35" t="s">
        <v>38</v>
      </c>
      <c r="B61" s="36"/>
      <c r="C61" s="36">
        <f>+C41</f>
        <v>0</v>
      </c>
      <c r="D61" s="37">
        <f>+D41</f>
        <v>0</v>
      </c>
      <c r="E61" s="38">
        <f t="shared" si="4"/>
        <v>0</v>
      </c>
    </row>
    <row r="62" spans="1:9">
      <c r="A62" s="35" t="s">
        <v>71</v>
      </c>
      <c r="B62" s="36"/>
      <c r="C62" s="36">
        <f>+C55</f>
        <v>0</v>
      </c>
      <c r="D62" s="37">
        <f>+D55</f>
        <v>0</v>
      </c>
      <c r="E62" s="38">
        <f t="shared" si="4"/>
        <v>0</v>
      </c>
    </row>
    <row r="63" spans="1:9" ht="46.5" customHeight="1" thickBot="1">
      <c r="A63" s="39" t="s">
        <v>29</v>
      </c>
      <c r="B63" s="40"/>
      <c r="C63" s="40"/>
      <c r="D63" s="40"/>
      <c r="E63" s="41">
        <f>SUM(E59:E62)</f>
        <v>0</v>
      </c>
    </row>
    <row r="64" spans="1:9">
      <c r="A64" s="42"/>
      <c r="B64" s="42"/>
    </row>
    <row r="65" spans="1:2">
      <c r="A65" s="42"/>
      <c r="B65" s="42"/>
    </row>
    <row r="66" spans="1:2">
      <c r="A66" s="42"/>
      <c r="B66" s="42"/>
    </row>
    <row r="67" spans="1:2">
      <c r="A67" s="42"/>
      <c r="B67" s="42"/>
    </row>
  </sheetData>
  <sheetProtection algorithmName="SHA-512" hashValue="Djv65r0dAItphQYXAMfKvaW9TdllRmCseKpkdkGOFwuEuX8KBy/Xz2E0sDe7EkHqvrFiLsbBk0HN3B71/Niipw==" saltValue="oGLIJs9uWApR337qvJeKIA==" spinCount="100000" sheet="1" objects="1" scenarios="1"/>
  <mergeCells count="11">
    <mergeCell ref="A55:B55"/>
    <mergeCell ref="A42:B42"/>
    <mergeCell ref="A3:D3"/>
    <mergeCell ref="A31:D31"/>
    <mergeCell ref="A45:D45"/>
    <mergeCell ref="A41:B41"/>
    <mergeCell ref="A14:D14"/>
    <mergeCell ref="A17:D17"/>
    <mergeCell ref="A27:E27"/>
    <mergeCell ref="A28:B28"/>
    <mergeCell ref="A29:B29"/>
  </mergeCells>
  <conditionalFormatting sqref="E3">
    <cfRule type="containsText" dxfId="0" priority="2" operator="containsText" text="Exceeding">
      <formula>NOT(ISERROR(SEARCH("Exceeding",E3)))</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9C8A0D00348BB469C32221F0F95821F" ma:contentTypeVersion="3" ma:contentTypeDescription="Create a new document." ma:contentTypeScope="" ma:versionID="ee99d91f30be3722e9b61dc2761c2b8a">
  <xsd:schema xmlns:xsd="http://www.w3.org/2001/XMLSchema" xmlns:xs="http://www.w3.org/2001/XMLSchema" xmlns:p="http://schemas.microsoft.com/office/2006/metadata/properties" xmlns:ns2="349edc68-cbbe-4934-adaa-543a05eeb90e" targetNamespace="http://schemas.microsoft.com/office/2006/metadata/properties" ma:root="true" ma:fieldsID="87b66aafb87999cd7b3d00355c608517" ns2:_="">
    <xsd:import namespace="349edc68-cbbe-4934-adaa-543a05eeb90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9edc68-cbbe-4934-adaa-543a05eeb9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C06BA7-47B2-4972-A4E9-0133D24D486C}"/>
</file>

<file path=customXml/itemProps2.xml><?xml version="1.0" encoding="utf-8"?>
<ds:datastoreItem xmlns:ds="http://schemas.openxmlformats.org/officeDocument/2006/customXml" ds:itemID="{F178CD07-CD44-4841-B2E5-FED03C7EA038}"/>
</file>

<file path=customXml/itemProps3.xml><?xml version="1.0" encoding="utf-8"?>
<ds:datastoreItem xmlns:ds="http://schemas.openxmlformats.org/officeDocument/2006/customXml" ds:itemID="{B0612DC2-AF93-4A9E-AB07-ABCE63AC09F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Anne-Louise Holloway</dc:creator>
  <cp:keywords/>
  <dc:description/>
  <cp:lastModifiedBy/>
  <cp:revision/>
  <dcterms:created xsi:type="dcterms:W3CDTF">2020-09-22T09:43:20Z</dcterms:created>
  <dcterms:modified xsi:type="dcterms:W3CDTF">2026-09-30T15:13:34Z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0x010100F9C8A0D00348BB469C32221F0F95821F</vt:lpwstr>
  </property>
  <property fmtid="{D5CDD505-2E9C-101B-9397-08002B2CF9AE}" pid="3" name="MediaServiceImageTags">
    <vt:lpwstr/>
  </property>
</Properties>
</file>