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aine.coogan\Downloads\"/>
    </mc:Choice>
  </mc:AlternateContent>
  <xr:revisionPtr revIDLastSave="0" documentId="13_ncr:1_{454A2CB6-4EA3-496D-94D6-CCE8D96530B5}" xr6:coauthVersionLast="47" xr6:coauthVersionMax="47" xr10:uidLastSave="{00000000-0000-0000-0000-000000000000}"/>
  <bookViews>
    <workbookView xWindow="30612" yWindow="-192" windowWidth="30936" windowHeight="16776" xr2:uid="{00000000-000D-0000-FFFF-FFFF00000000}"/>
  </bookViews>
  <sheets>
    <sheet name="FFP Awards" sheetId="1" r:id="rId1"/>
    <sheet name="FFP Projec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18" i="2"/>
</calcChain>
</file>

<file path=xl/sharedStrings.xml><?xml version="1.0" encoding="utf-8"?>
<sst xmlns="http://schemas.openxmlformats.org/spreadsheetml/2006/main" count="147" uniqueCount="93">
  <si>
    <t>Award title</t>
  </si>
  <si>
    <t>Lead Researcher</t>
  </si>
  <si>
    <t>Lead Research Body</t>
  </si>
  <si>
    <t>Co-PIs (Name and Research Body)</t>
  </si>
  <si>
    <t>Summary of Research</t>
  </si>
  <si>
    <t>Names of Companies Involved</t>
  </si>
  <si>
    <t>Value of Award</t>
  </si>
  <si>
    <t>Defining the role for itaconate and its isomers in lung fibrosis</t>
  </si>
  <si>
    <t>Adam Byrne</t>
  </si>
  <si>
    <t>University College Dublin</t>
  </si>
  <si>
    <t>N/A</t>
  </si>
  <si>
    <t>Idiopathic pulmonary fibrosis (IPF) is a disease which results from scarring of the lung, making it difficult to breathe. Existing treatments will not cure IPF and survival in IPF can range from 2-5 years after diagnosis. Recently, we discovered that a natural metabolite called itaconate, is found in healthy lungs and prevents lung fibrosis; patients with IPF do not make enough itaconate. Our work highlights itaconate as a potential new way to treat IPF. This project aims to understand how itaconate prevents fibrosis. Once we understand how itaconate works, we hope it will lead to new drugs to treat IPF.</t>
  </si>
  <si>
    <t>LIGHT4CARB: Leveraging Visible Light Photocatalysis for Stereoselective Access to Unexplored Carbohydrate Chemical Space</t>
  </si>
  <si>
    <t>Chuanjie Loh</t>
  </si>
  <si>
    <t>The development of efficient chemical processes powered by inexpensive and widely available visible light—known as photoredox catalysis—is attracting significant attention from researchers worldwide. This innovative approach enables the rapid synthesis of important molecules, such as complex sugars, while significantly reducing harmful chemical waste.
Our project aims to advance photoredox chemistry by developing new, cost-effective catalysts for the efficient production of essential sugars. Success in this work will strengthen Ireland’s expertise in light-driven chemical reactions, accelerating the development of high-demand pharmaceuticals and contributing to more sustainable drug manufacturing.</t>
  </si>
  <si>
    <t>Comprehensive Accurate and Fast, Experimentally Calibrated Modelling Platform for Transition-Metal Dichalcogenides in Nanoelectronics (CALIBRATE-TMD)</t>
  </si>
  <si>
    <t>Farzan Gity</t>
  </si>
  <si>
    <t>Tyndall National Institute</t>
  </si>
  <si>
    <t>Lida Ansari (Tyndall National Institute)</t>
  </si>
  <si>
    <t>Transition-Metal Dichalcogenides (TMDs) show promise for low-power electronics. However, the semiconductor industry needs accurate and fast modelling tools for TMDs. CALIBRATE-TMD aims to create - for the first time - an advanced industry-ready science-enabled simulation tool using realistic TMD parameters from experimental data to design TMD-based devices. Intel will provide large-area TMD films, plus device fabrication and integration guidance. Synopsys will support integrating the developed calibrated parameters into the multi-scale design tool. This tool, validated with experimental data, leverages advanced machine-learning algorithms. Collaborations with Intel and Synopsys will advance the 2D materials field and accelerate energy-efficient electronics development and market readiness.</t>
  </si>
  <si>
    <t>Intel, Synopsys</t>
  </si>
  <si>
    <t>Spatio-temporal regulation of osteocyte mechanobiology to treat cancer-associated osteolysis (STROMCO)</t>
  </si>
  <si>
    <t>Laoise McNamara</t>
  </si>
  <si>
    <t>University of Galway</t>
  </si>
  <si>
    <t>Metastatic bone disease and multiple myeloma are driven by interactions between cancer and bone cells. Bone provides an attractive environment for cancer cells to invade and establish a metastatic tumour, which is enabled by bone cells. During multiple myeloma tumour cells in bone marrow activate bone destruction. Therapies to address bone loss for breast cancer and metastatic bone disease patients are inadequate and secondary osteoporosis comorbidity is common for cancer patients. This research project will address this challenge through advanced scientific discovery of interactions between cancer and bone cells, and their mechanical environment, which can inform treatments in the longer-term.</t>
  </si>
  <si>
    <t>Investigating whole brain blood-brain barrier (BBB) disruption in gliomas</t>
  </si>
  <si>
    <t>Matthew Campbell</t>
  </si>
  <si>
    <t>Trinity College Dublin</t>
  </si>
  <si>
    <t>Primary brain tumours termed Glioblastoma multiforme (GBM) are amongst the most aggressive cancers described. There remains only a 5 % survival rate over 5 years.  At the molecular level, these tumours are incredibly diverse.  It is also becoming apparent that tumour cells are present in many other parts of the brain beyond the main tumour mass.
Here, we will use advanced imaging and genetic tools to investigate how the small blood vessels in the brain respond to GBM growth.  We will also use pre-clinical models of the disease in an effort to develop new forms of therapy for this devastating cancer.</t>
  </si>
  <si>
    <t>RIBOncology: Harnessing cancer genomics for (non-coding) RNA biology and therapeutics</t>
  </si>
  <si>
    <t>Rory Johnson</t>
  </si>
  <si>
    <t>There is an urgent need for more and better cancer therapies. A promising new approach, "RNA Therapeutics," holds the potential to provide safe and effective treatments for a wide range of cancers. My team recently analysed a unique genetic dataset covering thousands of patients, and uncovered hundreds of new cancer gene targets with strong potential for RNA Therapeutics. Through the RIBOncology project, we will apply cutting-edge methods to catalogue these targets, confirm their cancer roles and understand their underlying biology. This will open up new avenues for understanding cancer and develop improved treatments for cancer patients.</t>
  </si>
  <si>
    <t>Nanoelectronic Quantum Simulators</t>
  </si>
  <si>
    <t>Andrew Mitchell</t>
  </si>
  <si>
    <t xml:space="preserve">University College Dublin </t>
  </si>
  <si>
    <t>Analogue computers provide a way to solve hard problems "ahead of their time" by building physical devices that mimic those problems. The history of such devices goes back 2000 years to the intricate clockwork mechanisms used to make astronomical predictions, before the advent of programmable digital computers. But despite the incredible power of modern computers, many important problems remain intractable, such as simulating models of quantum matter that describe complex materials like high-temperature superconductors. However, nanoelectronic devices with quantum components are uniquely suited to simulating quantum problems by analogue computation. In this project we design and study such quantum simulators.</t>
  </si>
  <si>
    <t>Equal1</t>
  </si>
  <si>
    <t>GREEN-MONITORING: innovative RF enerGy haRvEsting to dEvelop battery-less supply chaiN MONITORING System</t>
  </si>
  <si>
    <t>Brendan O'Flynn</t>
  </si>
  <si>
    <t>The GREEN-MONITORING project aims to develop a supply chain monitoring IoT wireless sensing system that does not require batteries, using innovative technology to harvest energy from ambient 4G/5G signals. This approach relies on advanced circuits that efficiently convert low levels of wireless energy into usable power. To develop this battery-free system, the project uses sustainable materials and affordable manufacturing techniques like 3D printing and inkjet printing. By focusing on energy harvesting and eco-friendly design, the project supports a greener future and reduces the need for disposable batteries, aligning with broader sustainability goals.</t>
  </si>
  <si>
    <t>Targeting the Activin Type II Receptor to treat metabolic dysfunction associated steatohepatitis</t>
  </si>
  <si>
    <t>Christopher Shannon</t>
  </si>
  <si>
    <t>Metabolic dysfunction-associated steatohepatitis (MASH) is a serious consequence of obesity, but treatment options are limited. New drugs like Semaglutide improve MASH, yet concerns remain about muscle loss and weight regain. Combining Semaglutide with Bimagrumab, an Activin Receptor inhibitor, offers a novel approach. Our research program aims to explore Bimagrumab’s effects on liver health and overall outcomes. We’ll investigate its impact on MASH in mouse models, focusing on metabolic pathways and antifibrotic actions. These findings could revolutionize obesity therapies, benefiting global health and economies. Our diverse team collaborates across disciplines to advance this vital research.</t>
  </si>
  <si>
    <t>Mapping the human pocketome - using pharmacophores to enable drug discovery applications</t>
  </si>
  <si>
    <t>Darren Fayne</t>
  </si>
  <si>
    <t>Dublin City University</t>
  </si>
  <si>
    <t>The discovery of new medicines is a complex process – hugely expensive in terms of money and time. Advances in computation, biology and chemistry now allow us to model how a key (drug) fits into a lock (disease) – permitting the Achilles’ heel of specific diseases to be attacked. By making use of computational design technology, we will create new software to interlink biology and chemistry insights to design better “keys” for our battle against disease; starting with prostate cancer and an aggressive lung cancer.</t>
  </si>
  <si>
    <t>Determining the origin of solar energetic particles</t>
  </si>
  <si>
    <t>David Long</t>
  </si>
  <si>
    <t>Shock waves are the most efficient way of accelerating particles in the Universe, but are difficult to reproduce and study on Earth. Fortunately, the Sun is a nearby, natural astrophysical laboratory which regularly produces shocks that accelerate particles to very high energies. We can therefore observe these shocks and measure the energetic particles that they accelerate with very high precision. However, we still don’t know how these particles are initially energised. Recent results suggest that very small solar flares (called “campfires”) could energise these particles before they’re accelerated by solar shocks. The SEP Origins project will answer this open question.</t>
  </si>
  <si>
    <t>The differential role of individual TLO genes in the pathogenesis and anti-fungal resistance of the human pathogenic fungus Candida albicans.</t>
  </si>
  <si>
    <t>Derek Sullivan</t>
  </si>
  <si>
    <t>Gary Moran (Trinity College Dublin)</t>
  </si>
  <si>
    <t>Fungi are a major cause of disease in humans.  The single-celled yeast species Candida albicans is widely acknowledged as the most important human fungal pathogen and the WHO has identified it as a member of the “critical group” of fungal pathogens requiring urgent investment in research, development, and innovation.  The aim of this proposal is to investigate how a unique expanded family of genes (called TLO) contributes to the ability of C. albicans to cause disease and to develop antifungal resistance. We will also identify inhibitors of the Tlo proteins which could lead to the development of new antifungal antibiotics.</t>
  </si>
  <si>
    <t>Leveraging the melanoma-protected human hair follicle for insights into the control of pigment cell proliferation and apoptosis relevant to cutaneous melanoma</t>
  </si>
  <si>
    <t>Desmond Tobin</t>
  </si>
  <si>
    <t>Ireland has one of the highest melanoma death rates in Europe. Even with recent therapeutic advances, melanoma patients with disease that has spread have a 5-year survival of only ~30%. Melanoma is an aggressive cancer of cells called melanocytes in our skin's outer layer (epidermis) which normally neither divide or die. However, these cells naturally do both in our hair follicles, as hair growth cycles, but they rarely if ever become melanomas. We aim to understand why this is, using sophisticated laboratory tools. We aim to search for new ways to kill abnormal melanocytes that form melanoma tumors in patients.</t>
  </si>
  <si>
    <t>VisPect: Vision-Enhanced InsPection Systems for Pharmaceutical Line Clearance: A Research Study on Achieving Precision and Efficiency with Regulatory Compliance</t>
  </si>
  <si>
    <t>Eoin O'Connell</t>
  </si>
  <si>
    <t>University of Limerick</t>
  </si>
  <si>
    <t>In biopharmaceutical manufacturing, meeting strict standards for regulatory compliance, operational efficiency, and product quality poses major challenges. Machine learning and data-driven methods are crucial in the Industry 4.0 era, particularly for anomaly detection during line inspections between production runs. These inspections, essential for preventing contamination, face rigorous scrutiny from regulatory bodies like the FDA and EMA and require detailed documentation. The complexity of manufacturing equipment and rapid technological advancements complicate these inspections, leading to potential quality assurance gaps. This proposal emphasises the role of advanced inspection technologies coupled with Artificial Intelligence in improving system reliability and ensuring product safety.</t>
  </si>
  <si>
    <t>Abbvie Global Packaging</t>
  </si>
  <si>
    <t>How does age influence dopaminergic neuron susceptibility to degeneration: is there a central role for SKOR1?</t>
  </si>
  <si>
    <t>Gerard O'Keeffe</t>
  </si>
  <si>
    <t>University College Cork</t>
  </si>
  <si>
    <t>Parkinson’s disease is a degenerative brain disorder that affects 1% of people over 65 years of age. Ageing is the biggest risk factor for Parkinson’s disease, yet how ageing increases a person’s risk of developing Parkinson’s disease is unclear.  We are proposing that ageing results in increases levels of a protein call SKOR1 which affects energy production in nerve cells in the  parts of the brain that die in Parkinson’s disease.  Here we will investigate this proposal in order to gather the necessary data to further our understanding of how ageing increases an individual’s risk of Parkinson’s disease.</t>
  </si>
  <si>
    <t>GlycoMetalGuard: Glycoconjugate metal complexes as targeted bacterial therapeutics and protective coatings suitable for medical devices</t>
  </si>
  <si>
    <t>Joseph Byrne</t>
  </si>
  <si>
    <t>Antimicrobial resistance is an urgent challenge facing medicine, with germs adapting to existing antibiotics. We need new therapies with different modes of action that bacteria do not yet have defences against, to protect vulnerable people in hospital from “superbug” infections that are a risk when using medical devices like catheters. Bacteria like P.aeruginosa (a key cause of death for CF patients) have carbohydrate-binding proteins, which we can target with new types of sugar-decorated metal-drugs. Embedding antimicrobial metal-based drugs into plastics will prove whether coating catheters, endotracheal tubes or other medical equipment with such drug-candidates can achieve protection from hospital-based infections.</t>
  </si>
  <si>
    <t>SHIELD: Intelligent Reflecting Surface for Enhanced Integrated Sensing and Communication to Protect Vulnerable Road Users</t>
  </si>
  <si>
    <t>MD Noor-A-Rahim</t>
  </si>
  <si>
    <t>The SHIELD project aims to enhance the safety of Vulnerable Road Users (VRUs) like cyclists and pedestrians in busy urban areas. By leveraging advanced communication technologies, SHIELD seeks to revolutionize how vehicles and infrastructure interact to protect VRUs. Traditional methods, like camera-based solutions have limitations, but SHIELD's innovative approach promises to overcome these challenges. Through five key objectives, SHIELD will explore the fundamental limits of these technologies, design new communication strategies, develop intelligent algorithms, and validate solutions through simulations and real-world tests. Ultimately, SHIELD aims to enhance road safety,  introducing a new epoch of smart and secure urban mobility.</t>
  </si>
  <si>
    <t>Future Mobility Campus Ireland</t>
  </si>
  <si>
    <t>How Massive Stars Die</t>
  </si>
  <si>
    <t>Morgan Fraser</t>
  </si>
  <si>
    <t>Massive stars, which are typically more than eight times the mass of our Sun, will explode as the end of their lives as an incredibly bright supernova explosion. These spectacular events play a critical role in our universe, as they are one of the few places with heavy elements such as oxygen, iron, and carbon are formed. The STARDIE project will enhance our understanding of the physics behind these supernovae by determining the properties of the stars before they explode.</t>
  </si>
  <si>
    <t>Valorising sustainable marine bioresources : exploration of the chemical diversity of Irish microalgae with antimicrobial, anticancer and antineurodegenerative properties [CHIMERA]</t>
  </si>
  <si>
    <t>Nicolas Touzet</t>
  </si>
  <si>
    <t>Atlantic Technological University</t>
  </si>
  <si>
    <t>Olivier Thomas (University of Galway)</t>
  </si>
  <si>
    <t>The sustainable management of natural resources has become a worldwide priority and aims at better exploiting the potential of renewable bio-based products.  The CHIMERA programme will focus on using photosynthetic microalgae – aquatic microscopic plant-like organisms – to carry out frontier research on novel marine natural compounds, which will be used as sustainable and natural bioactive substances for health-oriented applications.  CHIMERA will constitute an evidence-based framework to inform future cosmetic and pharmaceutical translational research using marine microalgae-derived commodities as source materials for the formulations of new generation cosmetic products and health and medicinal products.</t>
  </si>
  <si>
    <t>Reagen Pharma/Nektr Technologies</t>
  </si>
  <si>
    <t>Mechanisms of eosinophil checkpoint regulation of pulmonary inflammation</t>
  </si>
  <si>
    <t>Padraic Fallon</t>
  </si>
  <si>
    <t>Eosinophils are small immune cells in the body that help to keep us healthy. A lot of eosinophils in the lungs can cause asthma. In Ireland asthma is very common, especially in children with many having the breathing “wheeze” of asthma. Treatment is very hard with inhalers not always working and steroids, which have side effects, often needed. Some people get severe asthma and may die. We are looking to discover why lungs fail in patients with eosinophils present that develop asthma. This grant will help to develop future treatments for children and adults with asthma in Ireland and worldwide</t>
  </si>
  <si>
    <t>Payment Channel Networks: Theory and Application</t>
  </si>
  <si>
    <t>Paolo Guasoni</t>
  </si>
  <si>
    <t>Despite recent technological advances, the current payment system still relies on a legacy architecture that is characterized by high costs and significant privacy risks. This proposal articulates a research program that aims at unlocking the potential of payment-channel networks to provide efficient, reliable, and privacy-oriented payments. The challenge is to design the basic components of such networks to optimize the use of resources and to devise incentives so that participants seamlessly cooperate to transmit each other’s payments across the network.</t>
  </si>
  <si>
    <t>LEGACY: Understanding the origins and vulnerability of diversity with Atlantic salmon to safeguard our national evolutionary heritage</t>
  </si>
  <si>
    <t>Thomas Reed</t>
  </si>
  <si>
    <t>Biodiversity is being whittled away in our lifetimes. LEGACY will exploit cutting-edge tools from molecular biology to shed light on a neglected aspect underpinning healthy ecosystems – variation within species. Erosion of this diversity jeopardises nature’s contributions to people, e.g. food, clean water, medicine, and cultural value/inspiration. Atlantic salmon, the chosen study species, hold a special place in our culture and are an important source of economic revenue (fishing, tourism, aquaculture), yet face an increasingly uncertain future. LEGACY will examine archived and new samples from across Ireland to elucidate the current state and future vulnerability of this precious natural resource.</t>
  </si>
  <si>
    <t xml:space="preserve"> </t>
  </si>
  <si>
    <t xml:space="preserve">Award 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</si>
</sst>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0_-;\-* #,##0_-;_-* &quot;-&quot;_-;_-@_-"/>
    <numFmt numFmtId="43" formatCode="_-* #,##0.00_-;\-* #,##0.00_-;_-* &quot;-&quot;??_-;_-@_-"/>
    <numFmt numFmtId="164" formatCode="_(&quot;$&quot;* #,##0_);_(&quot;$&quot;* \(#,##0\);_(&quot;$&quot;* &quot;-&quot;_);_(@_)"/>
    <numFmt numFmtId="165" formatCode="_(&quot;$&quot;* #,##0.00_);_(&quot;$&quot;* \(#,##0.00\);_(&quot;$&quot;* &quot;-&quot;??_);_(@_)"/>
  </numFmts>
  <fonts count="7" x14ac:knownFonts="1">
    <font>
      <sz val="11"/>
      <color theme="1"/>
      <name val="Aptos Narrow"/>
      <family val="2"/>
      <scheme val="minor"/>
    </font>
    <font>
      <sz val="7"/>
      <color theme="1"/>
      <name val="Segoe UI"/>
      <family val="2"/>
    </font>
    <font>
      <sz val="10"/>
      <name val="Arial"/>
      <family val="2"/>
    </font>
    <font>
      <sz val="10"/>
      <name val="Arial"/>
    </font>
    <font>
      <sz val="11"/>
      <color theme="1"/>
      <name val="Segoe UI"/>
      <charset val="1"/>
    </font>
    <font>
      <b/>
      <sz val="12"/>
      <color theme="1"/>
      <name val="Aptos Narrow"/>
      <family val="2"/>
      <scheme val="minor"/>
    </font>
    <font>
      <sz val="11"/>
      <color rgb="FF000000"/>
      <name val="Arial"/>
      <family val="2"/>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9">
    <xf numFmtId="0" fontId="0" fillId="0" borderId="0"/>
    <xf numFmtId="0" fontId="2" fillId="0" borderId="0"/>
    <xf numFmtId="43"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cellStyleXfs>
  <cellXfs count="28">
    <xf numFmtId="0" fontId="0" fillId="0" borderId="0" xfId="0"/>
    <xf numFmtId="0" fontId="0" fillId="0" borderId="0" xfId="0" applyAlignment="1">
      <alignment wrapText="1"/>
    </xf>
    <xf numFmtId="0" fontId="1" fillId="0" borderId="0" xfId="0" applyFont="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2" fillId="0" borderId="5" xfId="1" applyBorder="1" applyAlignment="1">
      <alignment vertical="center" wrapText="1"/>
    </xf>
    <xf numFmtId="0" fontId="2" fillId="0" borderId="1" xfId="1"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horizontal="left" vertical="center" wrapText="1"/>
    </xf>
    <xf numFmtId="0" fontId="5" fillId="2" borderId="4" xfId="0" applyFont="1" applyFill="1" applyBorder="1" applyAlignment="1">
      <alignment horizontal="left" vertical="center" wrapText="1"/>
    </xf>
    <xf numFmtId="6" fontId="0" fillId="0" borderId="6" xfId="0" applyNumberFormat="1" applyBorder="1" applyAlignment="1">
      <alignment horizontal="left" vertical="center" wrapText="1"/>
    </xf>
    <xf numFmtId="6" fontId="0" fillId="0" borderId="9" xfId="0" applyNumberFormat="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xf>
    <xf numFmtId="0" fontId="4" fillId="0" borderId="0" xfId="0" applyFont="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2" fillId="0" borderId="5" xfId="0" applyFont="1" applyBorder="1" applyAlignment="1">
      <alignment horizontal="left" vertical="center" wrapText="1"/>
    </xf>
    <xf numFmtId="0" fontId="3" fillId="0" borderId="1" xfId="0" applyFont="1" applyBorder="1" applyAlignment="1">
      <alignment horizontal="left" vertical="center" wrapText="1"/>
    </xf>
    <xf numFmtId="0" fontId="6" fillId="0" borderId="5"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6" fontId="0" fillId="0" borderId="9" xfId="0" applyNumberFormat="1" applyBorder="1" applyAlignment="1">
      <alignment horizontal="left" vertical="center"/>
    </xf>
    <xf numFmtId="0" fontId="2" fillId="0" borderId="1" xfId="0" applyFont="1" applyBorder="1" applyAlignment="1">
      <alignment horizontal="left" vertical="center" wrapText="1"/>
    </xf>
    <xf numFmtId="0" fontId="5" fillId="2" borderId="3" xfId="0" applyFont="1" applyFill="1" applyBorder="1" applyAlignment="1">
      <alignment horizontal="left" vertical="center" wrapText="1"/>
    </xf>
  </cellXfs>
  <cellStyles count="19">
    <cellStyle name="Comma [0] 2" xfId="3" xr:uid="{BB570822-53C8-4028-8E39-D4FED5120541}"/>
    <cellStyle name="Comma 2" xfId="2" xr:uid="{E35070AF-90B1-449E-B82B-91434B18C08D}"/>
    <cellStyle name="Comma 3" xfId="8" xr:uid="{36C219EA-7510-4D37-B31F-2E741B45B333}"/>
    <cellStyle name="Comma 4" xfId="7" xr:uid="{A687EC87-C7FF-4219-9646-D761DEE17C7E}"/>
    <cellStyle name="Comma 5" xfId="12" xr:uid="{0C04402C-05CA-4C61-A26C-7FC7A70406FE}"/>
    <cellStyle name="Comma 6" xfId="14" xr:uid="{7E0AF7CF-0703-4A31-8DA0-702F205A7631}"/>
    <cellStyle name="Comma 7" xfId="16" xr:uid="{430339FA-AE00-478A-A6AF-DD1D6E5763EE}"/>
    <cellStyle name="Comma 8" xfId="18" xr:uid="{AF4F2609-304D-4C6D-A63A-A6375602EDAB}"/>
    <cellStyle name="Currency [0] 2" xfId="5" xr:uid="{AECC46EB-4A9F-490E-B1BF-5C78DBC3BEF7}"/>
    <cellStyle name="Currency 2" xfId="4" xr:uid="{94DDF46B-153D-4EEE-B36E-A419D49C832A}"/>
    <cellStyle name="Currency 3" xfId="10" xr:uid="{DA72896C-C3C7-4E8C-B0E5-76A21D69E539}"/>
    <cellStyle name="Currency 4" xfId="9" xr:uid="{914A90C8-D758-4140-BA4E-D9A224D5DA63}"/>
    <cellStyle name="Currency 5" xfId="11" xr:uid="{80184C55-8FD2-4813-AA63-5DED52276ED2}"/>
    <cellStyle name="Currency 6" xfId="13" xr:uid="{54396ACB-5F64-47CB-BCC2-97447505BE6C}"/>
    <cellStyle name="Currency 7" xfId="15" xr:uid="{281462EE-CB10-4E54-8B47-7FB3EA13B694}"/>
    <cellStyle name="Currency 8" xfId="17" xr:uid="{31DDB591-B0D1-421A-8E55-89D149AE0EB1}"/>
    <cellStyle name="Normal" xfId="0" builtinId="0"/>
    <cellStyle name="Normal 2" xfId="1" xr:uid="{8CD6A914-D909-4A68-8717-6430DF755D17}"/>
    <cellStyle name="Percent" xfId="6" xr:uid="{CB05B4F1-A5CF-4E45-BC3D-968E0DA6FBEA}"/>
  </cellStyles>
  <dxfs count="40">
    <dxf>
      <numFmt numFmtId="10" formatCode="&quot;€&quot;#,##0;[Red]\-&quot;€&quot;#,##0"/>
      <alignment horizontal="left" vertical="center" textRotation="0" wrapText="1" indent="0" justifyLastLine="0" shrinkToFit="0" readingOrder="0"/>
      <border diagonalUp="0" diagonalDown="0" outline="0">
        <left style="thin">
          <color indexed="64"/>
        </left>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right style="thin">
          <color indexed="64"/>
        </right>
        <top style="thin">
          <color indexed="64"/>
        </top>
        <bottom/>
      </border>
    </dxf>
    <dxf>
      <numFmt numFmtId="10" formatCode="&quot;€&quot;#,##0;[Red]\-&quot;€&quot;#,##0"/>
      <alignment horizontal="left" vertical="center" textRotation="0" wrapText="0" indent="0" justifyLastLine="0" shrinkToFit="0" readingOrder="0"/>
      <border diagonalUp="0" diagonalDown="0" outline="0">
        <left style="thin">
          <color indexed="64"/>
        </left>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0" indent="0" justifyLastLine="0" shrinkToFit="0" readingOrder="0"/>
      <border diagonalUp="0" diagonalDown="0" outline="0">
        <left/>
        <right style="thin">
          <color indexed="64"/>
        </right>
        <top style="thin">
          <color indexed="64"/>
        </top>
        <bottom/>
      </border>
    </dxf>
    <dxf>
      <numFmt numFmtId="10" formatCode="&quot;€&quot;#,##0;[Red]\-&quot;€&quot;#,##0"/>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horizontal="lef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border>
        <bottom style="thin">
          <color indexed="64"/>
        </bottom>
      </border>
    </dxf>
    <dxf>
      <font>
        <b/>
        <strike val="0"/>
        <outline val="0"/>
        <shadow val="0"/>
        <u val="none"/>
        <vertAlign val="baseline"/>
        <sz val="12"/>
        <color theme="1"/>
        <name val="Aptos Narrow"/>
        <family val="2"/>
        <scheme val="minor"/>
      </font>
      <fill>
        <patternFill patternType="solid">
          <fgColor indexed="64"/>
          <bgColor theme="9" tint="0.59999389629810485"/>
        </patternFill>
      </fill>
      <alignment horizontal="lef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bottom style="thin">
          <color indexed="64"/>
        </bottom>
      </border>
    </dxf>
    <dxf>
      <font>
        <b/>
        <strike val="0"/>
        <outline val="0"/>
        <shadow val="0"/>
        <u val="none"/>
        <vertAlign val="baseline"/>
        <sz val="12"/>
        <color theme="1"/>
        <name val="Aptos Narrow"/>
        <family val="2"/>
        <scheme val="minor"/>
      </font>
      <fill>
        <patternFill patternType="solid">
          <fgColor indexed="64"/>
          <bgColor theme="9" tint="0.59999389629810485"/>
        </patternFill>
      </fill>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A5ED03-830B-4F7E-884D-E3B13B8991B9}" name="Table1" displayName="Table1" ref="A1:G8" totalsRowCount="1" headerRowDxfId="39" dataDxfId="37" totalsRowDxfId="35" headerRowBorderDxfId="38" tableBorderDxfId="36" totalsRowBorderDxfId="34">
  <autoFilter ref="A1:G7" xr:uid="{F8A5ED03-830B-4F7E-884D-E3B13B8991B9}"/>
  <sortState xmlns:xlrd2="http://schemas.microsoft.com/office/spreadsheetml/2017/richdata2" ref="A2:G7">
    <sortCondition ref="B1:B7"/>
  </sortState>
  <tableColumns count="7">
    <tableColumn id="1" xr3:uid="{42D9AE2C-CE25-4B3A-971B-CA1262E3FEC7}" name="Award title" dataDxfId="33" totalsRowDxfId="6"/>
    <tableColumn id="2" xr3:uid="{C9BBFF85-9A16-4AFA-B8C7-4B0B7E190506}" name="Lead Researcher" totalsRowLabel=" " dataDxfId="32" totalsRowDxfId="5"/>
    <tableColumn id="3" xr3:uid="{7C650261-A458-4B62-8E04-B2E8B0F43790}" name="Lead Research Body" dataDxfId="31" totalsRowDxfId="4"/>
    <tableColumn id="4" xr3:uid="{F8EF775B-C0F5-41C0-A8F5-C4007AE1DE5E}" name="Co-PIs (Name and Research Body)" dataDxfId="30" totalsRowDxfId="3"/>
    <tableColumn id="6" xr3:uid="{E4DC43DA-6846-414D-B9BC-DBD7AEB6F12C}" name="Summary of Research" dataDxfId="29" totalsRowDxfId="2"/>
    <tableColumn id="5" xr3:uid="{BC5A1111-4972-485D-A4C4-B89908278A94}" name="Names of Companies Involved" dataDxfId="28" totalsRowDxfId="1" dataCellStyle="Normal 2"/>
    <tableColumn id="7" xr3:uid="{61E4E9E2-5B38-4409-88D0-AEC3F8ED52F4}" name="Value of Award" totalsRowFunction="sum" dataDxfId="27" totalsRow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7BB1E8-BB7F-4A8A-B54C-33060083027D}" name="Table13" displayName="Table13" ref="A1:G18" totalsRowCount="1" headerRowDxfId="26" dataDxfId="24" totalsRowDxfId="22" headerRowBorderDxfId="25" tableBorderDxfId="23" totalsRowBorderDxfId="21">
  <autoFilter ref="A1:G17" xr:uid="{297BB1E8-BB7F-4A8A-B54C-33060083027D}"/>
  <sortState xmlns:xlrd2="http://schemas.microsoft.com/office/spreadsheetml/2017/richdata2" ref="A2:G17">
    <sortCondition ref="B1:B17"/>
  </sortState>
  <tableColumns count="7">
    <tableColumn id="1" xr3:uid="{80307C5D-4A1E-4AB1-B511-F09D53B20679}" name="Award title " dataDxfId="20" totalsRowDxfId="13"/>
    <tableColumn id="2" xr3:uid="{83CBC701-DA0F-44D1-BAA7-854137507688}" name="Lead Researcher" dataDxfId="19" totalsRowDxfId="12"/>
    <tableColumn id="3" xr3:uid="{ABD63937-001F-419A-94B9-7B7EC2547E17}" name="Lead Research Body" dataDxfId="18" totalsRowDxfId="11"/>
    <tableColumn id="4" xr3:uid="{D6C6D27F-38CB-4121-91D1-84A18896E019}" name="Co-PIs (Name and Research Body)" dataDxfId="17" totalsRowDxfId="10"/>
    <tableColumn id="6" xr3:uid="{3C0C43B3-E4F2-4709-88AA-FA1B1EFD63C8}" name="Summary of Research" dataDxfId="16" totalsRowDxfId="9"/>
    <tableColumn id="5" xr3:uid="{3B3B7028-494E-44FB-BCD5-D1178604EF90}" name="Names of Companies Involved" dataDxfId="15" totalsRowDxfId="8"/>
    <tableColumn id="7" xr3:uid="{366134F9-DB20-4A02-94CF-78D02350901E}" name="Value of Award" totalsRowFunction="sum" dataDxfId="14" totalsRow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zoomScaleNormal="100" workbookViewId="0"/>
  </sheetViews>
  <sheetFormatPr defaultRowHeight="14.4" x14ac:dyDescent="0.3"/>
  <cols>
    <col min="1" max="1" width="23.109375" style="1" customWidth="1"/>
    <col min="2" max="2" width="18.44140625" style="1" bestFit="1" customWidth="1"/>
    <col min="3" max="3" width="21.109375" style="1" customWidth="1"/>
    <col min="4" max="4" width="22.109375" style="1" customWidth="1"/>
    <col min="5" max="5" width="52" style="1" customWidth="1"/>
    <col min="6" max="6" width="21.33203125" style="1" customWidth="1"/>
    <col min="7" max="7" width="17.6640625" style="14" customWidth="1"/>
  </cols>
  <sheetData>
    <row r="1" spans="1:7" ht="36.75" customHeight="1" x14ac:dyDescent="0.3">
      <c r="A1" s="3" t="s">
        <v>0</v>
      </c>
      <c r="B1" s="4" t="s">
        <v>1</v>
      </c>
      <c r="C1" s="4" t="s">
        <v>2</v>
      </c>
      <c r="D1" s="4" t="s">
        <v>3</v>
      </c>
      <c r="E1" s="4" t="s">
        <v>4</v>
      </c>
      <c r="F1" s="4" t="s">
        <v>5</v>
      </c>
      <c r="G1" s="11" t="s">
        <v>6</v>
      </c>
    </row>
    <row r="2" spans="1:7" ht="160.5" customHeight="1" x14ac:dyDescent="0.3">
      <c r="A2" s="5" t="s">
        <v>7</v>
      </c>
      <c r="B2" s="6" t="s">
        <v>8</v>
      </c>
      <c r="C2" s="6" t="s">
        <v>9</v>
      </c>
      <c r="D2" s="7" t="s">
        <v>10</v>
      </c>
      <c r="E2" s="6" t="s">
        <v>11</v>
      </c>
      <c r="F2" s="7" t="s">
        <v>10</v>
      </c>
      <c r="G2" s="12">
        <v>1089422</v>
      </c>
    </row>
    <row r="3" spans="1:7" ht="195.75" customHeight="1" x14ac:dyDescent="0.3">
      <c r="A3" s="5" t="s">
        <v>12</v>
      </c>
      <c r="B3" s="6" t="s">
        <v>13</v>
      </c>
      <c r="C3" s="6" t="s">
        <v>9</v>
      </c>
      <c r="D3" s="7" t="s">
        <v>10</v>
      </c>
      <c r="E3" s="6" t="s">
        <v>14</v>
      </c>
      <c r="F3" s="7" t="s">
        <v>10</v>
      </c>
      <c r="G3" s="12">
        <v>1880731</v>
      </c>
    </row>
    <row r="4" spans="1:7" ht="183.75" customHeight="1" x14ac:dyDescent="0.3">
      <c r="A4" s="5" t="s">
        <v>15</v>
      </c>
      <c r="B4" s="6" t="s">
        <v>16</v>
      </c>
      <c r="C4" s="6" t="s">
        <v>17</v>
      </c>
      <c r="D4" s="10" t="s">
        <v>18</v>
      </c>
      <c r="E4" s="6" t="s">
        <v>19</v>
      </c>
      <c r="F4" s="7" t="s">
        <v>20</v>
      </c>
      <c r="G4" s="12">
        <v>1314275</v>
      </c>
    </row>
    <row r="5" spans="1:7" ht="180" customHeight="1" x14ac:dyDescent="0.3">
      <c r="A5" s="5" t="s">
        <v>21</v>
      </c>
      <c r="B5" s="6" t="s">
        <v>22</v>
      </c>
      <c r="C5" s="6" t="s">
        <v>23</v>
      </c>
      <c r="D5" s="7" t="s">
        <v>10</v>
      </c>
      <c r="E5" s="6" t="s">
        <v>24</v>
      </c>
      <c r="F5" s="7" t="s">
        <v>10</v>
      </c>
      <c r="G5" s="12">
        <v>1222795</v>
      </c>
    </row>
    <row r="6" spans="1:7" ht="205.5" customHeight="1" x14ac:dyDescent="0.3">
      <c r="A6" s="5" t="s">
        <v>25</v>
      </c>
      <c r="B6" s="6" t="s">
        <v>26</v>
      </c>
      <c r="C6" s="6" t="s">
        <v>27</v>
      </c>
      <c r="D6" s="7" t="s">
        <v>10</v>
      </c>
      <c r="E6" s="6" t="s">
        <v>28</v>
      </c>
      <c r="F6" s="7" t="s">
        <v>10</v>
      </c>
      <c r="G6" s="12">
        <v>1283646</v>
      </c>
    </row>
    <row r="7" spans="1:7" ht="157.5" customHeight="1" x14ac:dyDescent="0.3">
      <c r="A7" s="5" t="s">
        <v>29</v>
      </c>
      <c r="B7" s="6" t="s">
        <v>30</v>
      </c>
      <c r="C7" s="6" t="s">
        <v>9</v>
      </c>
      <c r="D7" s="7" t="s">
        <v>10</v>
      </c>
      <c r="E7" s="6" t="s">
        <v>31</v>
      </c>
      <c r="F7" s="7" t="s">
        <v>10</v>
      </c>
      <c r="G7" s="12">
        <v>1298618</v>
      </c>
    </row>
    <row r="8" spans="1:7" x14ac:dyDescent="0.3">
      <c r="A8" s="8"/>
      <c r="B8" s="9" t="s">
        <v>91</v>
      </c>
      <c r="C8" s="9"/>
      <c r="D8" s="9"/>
      <c r="E8" s="9"/>
      <c r="F8" s="9"/>
      <c r="G8" s="13">
        <f>SUBTOTAL(109,Table1[Value of Award])</f>
        <v>8089487</v>
      </c>
    </row>
    <row r="14" spans="1:7" x14ac:dyDescent="0.3">
      <c r="A14" s="2"/>
    </row>
    <row r="28" spans="1:1" x14ac:dyDescent="0.3">
      <c r="A28"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411C-348E-4C27-A5C5-70666732DC85}">
  <dimension ref="A1:G21"/>
  <sheetViews>
    <sheetView zoomScaleNormal="100" workbookViewId="0"/>
  </sheetViews>
  <sheetFormatPr defaultRowHeight="14.4" x14ac:dyDescent="0.3"/>
  <cols>
    <col min="1" max="1" width="23.44140625" style="15" customWidth="1"/>
    <col min="2" max="2" width="17" style="15" bestFit="1" customWidth="1"/>
    <col min="3" max="3" width="22.44140625" style="15" customWidth="1"/>
    <col min="4" max="4" width="22" style="15" bestFit="1" customWidth="1"/>
    <col min="5" max="5" width="52.44140625" style="15" customWidth="1"/>
    <col min="6" max="6" width="21" style="15" customWidth="1"/>
    <col min="7" max="7" width="17.5546875" style="15" customWidth="1"/>
  </cols>
  <sheetData>
    <row r="1" spans="1:7" ht="38.25" customHeight="1" x14ac:dyDescent="0.3">
      <c r="A1" s="17" t="s">
        <v>92</v>
      </c>
      <c r="B1" s="18" t="s">
        <v>1</v>
      </c>
      <c r="C1" s="18" t="s">
        <v>2</v>
      </c>
      <c r="D1" s="27" t="s">
        <v>3</v>
      </c>
      <c r="E1" s="18" t="s">
        <v>4</v>
      </c>
      <c r="F1" s="27" t="s">
        <v>5</v>
      </c>
      <c r="G1" s="19" t="s">
        <v>6</v>
      </c>
    </row>
    <row r="2" spans="1:7" ht="177.75" customHeight="1" x14ac:dyDescent="0.3">
      <c r="A2" s="20" t="s">
        <v>32</v>
      </c>
      <c r="B2" s="21" t="s">
        <v>33</v>
      </c>
      <c r="C2" s="26" t="s">
        <v>34</v>
      </c>
      <c r="D2" s="10" t="s">
        <v>10</v>
      </c>
      <c r="E2" s="21" t="s">
        <v>35</v>
      </c>
      <c r="F2" s="10" t="s">
        <v>36</v>
      </c>
      <c r="G2" s="12">
        <v>789258.6</v>
      </c>
    </row>
    <row r="3" spans="1:7" ht="162.75" customHeight="1" x14ac:dyDescent="0.3">
      <c r="A3" s="20" t="s">
        <v>37</v>
      </c>
      <c r="B3" s="21" t="s">
        <v>38</v>
      </c>
      <c r="C3" s="26" t="s">
        <v>17</v>
      </c>
      <c r="D3" s="10" t="s">
        <v>10</v>
      </c>
      <c r="E3" s="21" t="s">
        <v>39</v>
      </c>
      <c r="F3" s="10" t="s">
        <v>10</v>
      </c>
      <c r="G3" s="12">
        <v>794779</v>
      </c>
    </row>
    <row r="4" spans="1:7" ht="183.75" customHeight="1" x14ac:dyDescent="0.3">
      <c r="A4" s="20" t="s">
        <v>40</v>
      </c>
      <c r="B4" s="21" t="s">
        <v>41</v>
      </c>
      <c r="C4" s="26" t="s">
        <v>9</v>
      </c>
      <c r="D4" s="10" t="s">
        <v>10</v>
      </c>
      <c r="E4" s="21" t="s">
        <v>42</v>
      </c>
      <c r="F4" s="10" t="s">
        <v>10</v>
      </c>
      <c r="G4" s="12">
        <v>803490</v>
      </c>
    </row>
    <row r="5" spans="1:7" ht="150.75" customHeight="1" x14ac:dyDescent="0.3">
      <c r="A5" s="20" t="s">
        <v>43</v>
      </c>
      <c r="B5" s="21" t="s">
        <v>44</v>
      </c>
      <c r="C5" s="26" t="s">
        <v>45</v>
      </c>
      <c r="D5" s="10" t="s">
        <v>10</v>
      </c>
      <c r="E5" s="21" t="s">
        <v>46</v>
      </c>
      <c r="F5" s="10" t="s">
        <v>10</v>
      </c>
      <c r="G5" s="12">
        <v>803750.9</v>
      </c>
    </row>
    <row r="6" spans="1:7" ht="171" customHeight="1" x14ac:dyDescent="0.3">
      <c r="A6" s="22" t="s">
        <v>47</v>
      </c>
      <c r="B6" s="21" t="s">
        <v>48</v>
      </c>
      <c r="C6" s="26" t="s">
        <v>45</v>
      </c>
      <c r="D6" s="10" t="s">
        <v>10</v>
      </c>
      <c r="E6" s="21" t="s">
        <v>49</v>
      </c>
      <c r="F6" s="10" t="s">
        <v>10</v>
      </c>
      <c r="G6" s="12">
        <v>608460.07999999996</v>
      </c>
    </row>
    <row r="7" spans="1:7" ht="167.25" customHeight="1" x14ac:dyDescent="0.3">
      <c r="A7" s="22" t="s">
        <v>50</v>
      </c>
      <c r="B7" s="21" t="s">
        <v>51</v>
      </c>
      <c r="C7" s="26" t="s">
        <v>27</v>
      </c>
      <c r="D7" s="10" t="s">
        <v>52</v>
      </c>
      <c r="E7" s="21" t="s">
        <v>53</v>
      </c>
      <c r="F7" s="10" t="s">
        <v>10</v>
      </c>
      <c r="G7" s="12">
        <v>772896.6</v>
      </c>
    </row>
    <row r="8" spans="1:7" ht="159.75" customHeight="1" x14ac:dyDescent="0.3">
      <c r="A8" s="20" t="s">
        <v>54</v>
      </c>
      <c r="B8" s="21" t="s">
        <v>55</v>
      </c>
      <c r="C8" s="26" t="s">
        <v>9</v>
      </c>
      <c r="D8" s="10" t="s">
        <v>10</v>
      </c>
      <c r="E8" s="21" t="s">
        <v>56</v>
      </c>
      <c r="F8" s="10" t="s">
        <v>10</v>
      </c>
      <c r="G8" s="12">
        <v>770212.8</v>
      </c>
    </row>
    <row r="9" spans="1:7" ht="211.5" customHeight="1" x14ac:dyDescent="0.3">
      <c r="A9" s="20" t="s">
        <v>57</v>
      </c>
      <c r="B9" s="21" t="s">
        <v>58</v>
      </c>
      <c r="C9" s="26" t="s">
        <v>59</v>
      </c>
      <c r="D9" s="10" t="s">
        <v>10</v>
      </c>
      <c r="E9" s="21" t="s">
        <v>60</v>
      </c>
      <c r="F9" s="10" t="s">
        <v>61</v>
      </c>
      <c r="G9" s="12">
        <v>711100</v>
      </c>
    </row>
    <row r="10" spans="1:7" ht="156" customHeight="1" x14ac:dyDescent="0.3">
      <c r="A10" s="22" t="s">
        <v>62</v>
      </c>
      <c r="B10" s="21" t="s">
        <v>63</v>
      </c>
      <c r="C10" s="26" t="s">
        <v>64</v>
      </c>
      <c r="D10" s="10" t="s">
        <v>10</v>
      </c>
      <c r="E10" s="21" t="s">
        <v>65</v>
      </c>
      <c r="F10" s="10" t="s">
        <v>10</v>
      </c>
      <c r="G10" s="12">
        <v>559087.1</v>
      </c>
    </row>
    <row r="11" spans="1:7" ht="183" customHeight="1" x14ac:dyDescent="0.3">
      <c r="A11" s="20" t="s">
        <v>66</v>
      </c>
      <c r="B11" s="21" t="s">
        <v>67</v>
      </c>
      <c r="C11" s="26" t="s">
        <v>9</v>
      </c>
      <c r="D11" s="10" t="s">
        <v>10</v>
      </c>
      <c r="E11" s="21" t="s">
        <v>68</v>
      </c>
      <c r="F11" s="10" t="s">
        <v>10</v>
      </c>
      <c r="G11" s="12">
        <v>791009.8</v>
      </c>
    </row>
    <row r="12" spans="1:7" ht="211.5" customHeight="1" x14ac:dyDescent="0.3">
      <c r="A12" s="20" t="s">
        <v>69</v>
      </c>
      <c r="B12" s="21" t="s">
        <v>70</v>
      </c>
      <c r="C12" s="26" t="s">
        <v>64</v>
      </c>
      <c r="D12" s="10" t="s">
        <v>10</v>
      </c>
      <c r="E12" s="21" t="s">
        <v>71</v>
      </c>
      <c r="F12" s="10" t="s">
        <v>72</v>
      </c>
      <c r="G12" s="12">
        <v>731184.1</v>
      </c>
    </row>
    <row r="13" spans="1:7" ht="136.5" customHeight="1" x14ac:dyDescent="0.3">
      <c r="A13" s="20" t="s">
        <v>73</v>
      </c>
      <c r="B13" s="21" t="s">
        <v>74</v>
      </c>
      <c r="C13" s="26" t="s">
        <v>9</v>
      </c>
      <c r="D13" s="10" t="s">
        <v>10</v>
      </c>
      <c r="E13" s="21" t="s">
        <v>75</v>
      </c>
      <c r="F13" s="10" t="s">
        <v>10</v>
      </c>
      <c r="G13" s="12">
        <v>686296.4</v>
      </c>
    </row>
    <row r="14" spans="1:7" ht="183.75" customHeight="1" x14ac:dyDescent="0.3">
      <c r="A14" s="22" t="s">
        <v>76</v>
      </c>
      <c r="B14" s="21" t="s">
        <v>77</v>
      </c>
      <c r="C14" s="26" t="s">
        <v>78</v>
      </c>
      <c r="D14" s="10" t="s">
        <v>79</v>
      </c>
      <c r="E14" s="21" t="s">
        <v>80</v>
      </c>
      <c r="F14" s="10" t="s">
        <v>81</v>
      </c>
      <c r="G14" s="12">
        <v>804244.88</v>
      </c>
    </row>
    <row r="15" spans="1:7" ht="162" customHeight="1" x14ac:dyDescent="0.3">
      <c r="A15" s="20" t="s">
        <v>82</v>
      </c>
      <c r="B15" s="21" t="s">
        <v>83</v>
      </c>
      <c r="C15" s="26" t="s">
        <v>27</v>
      </c>
      <c r="D15" s="10" t="s">
        <v>10</v>
      </c>
      <c r="E15" s="21" t="s">
        <v>84</v>
      </c>
      <c r="F15" s="10" t="s">
        <v>10</v>
      </c>
      <c r="G15" s="12">
        <v>825900</v>
      </c>
    </row>
    <row r="16" spans="1:7" ht="147" customHeight="1" x14ac:dyDescent="0.3">
      <c r="A16" s="20" t="s">
        <v>85</v>
      </c>
      <c r="B16" s="21" t="s">
        <v>86</v>
      </c>
      <c r="C16" s="26" t="s">
        <v>45</v>
      </c>
      <c r="D16" s="10" t="s">
        <v>10</v>
      </c>
      <c r="E16" s="21" t="s">
        <v>87</v>
      </c>
      <c r="F16" s="10" t="s">
        <v>10</v>
      </c>
      <c r="G16" s="12">
        <v>793126.40000000002</v>
      </c>
    </row>
    <row r="17" spans="1:7" ht="189" customHeight="1" x14ac:dyDescent="0.3">
      <c r="A17" s="20" t="s">
        <v>88</v>
      </c>
      <c r="B17" s="21" t="s">
        <v>89</v>
      </c>
      <c r="C17" s="26" t="s">
        <v>64</v>
      </c>
      <c r="D17" s="10" t="s">
        <v>10</v>
      </c>
      <c r="E17" s="21" t="s">
        <v>90</v>
      </c>
      <c r="F17" s="10" t="s">
        <v>10</v>
      </c>
      <c r="G17" s="12">
        <v>754128.1</v>
      </c>
    </row>
    <row r="18" spans="1:7" x14ac:dyDescent="0.3">
      <c r="A18" s="23"/>
      <c r="B18" s="24"/>
      <c r="C18" s="24"/>
      <c r="D18" s="24"/>
      <c r="E18" s="24"/>
      <c r="F18" s="24"/>
      <c r="G18" s="25">
        <f>SUBTOTAL(109,Table13[Value of Award])</f>
        <v>11998924.76</v>
      </c>
    </row>
    <row r="21" spans="1:7" ht="16.8" x14ac:dyDescent="0.3">
      <c r="A21" s="1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ded44a-5c37-4e9b-a140-7e2aa38ff53a">
      <Terms xmlns="http://schemas.microsoft.com/office/infopath/2007/PartnerControls"/>
    </lcf76f155ced4ddcb4097134ff3c332f>
    <TaxCatchAll xmlns="9b4e45ba-112e-4ab8-8f55-4515d8d5c2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E55FA5842B3A49A8DF4D118BFE8128" ma:contentTypeVersion="18" ma:contentTypeDescription="Create a new document." ma:contentTypeScope="" ma:versionID="f641b5f1506ba2122c11298a0f130c74">
  <xsd:schema xmlns:xsd="http://www.w3.org/2001/XMLSchema" xmlns:xs="http://www.w3.org/2001/XMLSchema" xmlns:p="http://schemas.microsoft.com/office/2006/metadata/properties" xmlns:ns2="3fded44a-5c37-4e9b-a140-7e2aa38ff53a" xmlns:ns3="9b4e45ba-112e-4ab8-8f55-4515d8d5c224" targetNamespace="http://schemas.microsoft.com/office/2006/metadata/properties" ma:root="true" ma:fieldsID="a0f2df3f8c688fa4c9cd6b5a823b322f" ns2:_="" ns3:_="">
    <xsd:import namespace="3fded44a-5c37-4e9b-a140-7e2aa38ff53a"/>
    <xsd:import namespace="9b4e45ba-112e-4ab8-8f55-4515d8d5c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ed44a-5c37-4e9b-a140-7e2aa38ff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67b5201-1eba-4237-973b-c2bc0dc73b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e45ba-112e-4ab8-8f55-4515d8d5c2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25c26cc-4751-4af3-a0af-26a9a19fb596}" ma:internalName="TaxCatchAll" ma:showField="CatchAllData" ma:web="9b4e45ba-112e-4ab8-8f55-4515d8d5c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4B7F5-6934-4A7A-853E-1F3DB627303E}">
  <ds:schemaRefs>
    <ds:schemaRef ds:uri="http://schemas.microsoft.com/office/2006/metadata/properties"/>
    <ds:schemaRef ds:uri="http://schemas.microsoft.com/office/infopath/2007/PartnerControls"/>
    <ds:schemaRef ds:uri="3fded44a-5c37-4e9b-a140-7e2aa38ff53a"/>
    <ds:schemaRef ds:uri="9b4e45ba-112e-4ab8-8f55-4515d8d5c224"/>
  </ds:schemaRefs>
</ds:datastoreItem>
</file>

<file path=customXml/itemProps2.xml><?xml version="1.0" encoding="utf-8"?>
<ds:datastoreItem xmlns:ds="http://schemas.openxmlformats.org/officeDocument/2006/customXml" ds:itemID="{85955764-7A6F-4D86-957E-74A676B4AD06}">
  <ds:schemaRefs>
    <ds:schemaRef ds:uri="http://schemas.microsoft.com/sharepoint/v3/contenttype/forms"/>
  </ds:schemaRefs>
</ds:datastoreItem>
</file>

<file path=customXml/itemProps3.xml><?xml version="1.0" encoding="utf-8"?>
<ds:datastoreItem xmlns:ds="http://schemas.openxmlformats.org/officeDocument/2006/customXml" ds:itemID="{75A6979D-2050-4590-B862-D5184BC7C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ed44a-5c37-4e9b-a140-7e2aa38ff53a"/>
    <ds:schemaRef ds:uri="9b4e45ba-112e-4ab8-8f55-4515d8d5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FFP Awards</vt:lpstr>
      <vt:lpstr>FFP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Áine Coogan</dc:creator>
  <cp:keywords/>
  <dc:description/>
  <cp:lastModifiedBy>Áine Coogan</cp:lastModifiedBy>
  <cp:revision/>
  <dcterms:created xsi:type="dcterms:W3CDTF">2024-11-22T14:20:34Z</dcterms:created>
  <dcterms:modified xsi:type="dcterms:W3CDTF">2026-05-13T15:17:49Z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0x01010099E55FA5842B3A49A8DF4D118BFE8128</vt:lpwstr>
  </property>
  <property fmtid="{D5CDD505-2E9C-101B-9397-08002B2CF9AE}" pid="3" name="MediaServiceImageTags">
    <vt:lpwstr/>
  </property>
</Properties>
</file>